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/>
  <mc:AlternateContent xmlns:mc="http://schemas.openxmlformats.org/markup-compatibility/2006">
    <mc:Choice Requires="x15">
      <x15ac:absPath xmlns:x15ac="http://schemas.microsoft.com/office/spreadsheetml/2010/11/ac" url="C:\Users\dmitr\OneDrive\المستندات\Рабочая\Экспедиция\прайсы\"/>
    </mc:Choice>
  </mc:AlternateContent>
  <xr:revisionPtr revIDLastSave="0" documentId="13_ncr:1_{56650031-BAE4-48A7-8B7E-39B3C1212EB1}" xr6:coauthVersionLast="47" xr6:coauthVersionMax="47" xr10:uidLastSave="{00000000-0000-0000-0000-000000000000}"/>
  <bookViews>
    <workbookView xWindow="-120" yWindow="-120" windowWidth="29040" windowHeight="15840" tabRatio="844" xr2:uid="{00000000-000D-0000-FFFF-FFFF00000000}"/>
  </bookViews>
  <sheets>
    <sheet name="Москва" sheetId="7" r:id="rId1"/>
    <sheet name="Санкт-Петербург" sheetId="12" r:id="rId2"/>
    <sheet name="Волгоград" sheetId="2" r:id="rId3"/>
    <sheet name="Воронеж" sheetId="3" r:id="rId4"/>
    <sheet name="Казань" sheetId="4" r:id="rId5"/>
    <sheet name="Краснодар" sheetId="22" r:id="rId6"/>
    <sheet name="Нижний Новгород" sheetId="8" r:id="rId7"/>
    <sheet name="Ростов-на-Дону" sheetId="10" r:id="rId8"/>
    <sheet name="Саратов" sheetId="29" r:id="rId9"/>
    <sheet name="Самара" sheetId="32" r:id="rId10"/>
  </sheets>
  <externalReferences>
    <externalReference r:id="rId11"/>
  </externalReferences>
  <definedNames>
    <definedName name="dre" localSheetId="2">#REF!</definedName>
    <definedName name="dre" localSheetId="3">#REF!</definedName>
    <definedName name="dre" localSheetId="4">#REF!</definedName>
    <definedName name="dre" localSheetId="5">#REF!</definedName>
    <definedName name="dre" localSheetId="0">#REF!</definedName>
    <definedName name="dre" localSheetId="6">#REF!</definedName>
    <definedName name="dre" localSheetId="7">#REF!</definedName>
    <definedName name="dre" localSheetId="9">#REF!</definedName>
    <definedName name="dre" localSheetId="1">#REF!</definedName>
    <definedName name="dre" localSheetId="8">#REF!</definedName>
    <definedName name="dre">#REF!</definedName>
    <definedName name="dren" localSheetId="2">#REF!</definedName>
    <definedName name="dren" localSheetId="3">#REF!</definedName>
    <definedName name="dren" localSheetId="4">#REF!</definedName>
    <definedName name="dren" localSheetId="5">#REF!</definedName>
    <definedName name="dren" localSheetId="0">#REF!</definedName>
    <definedName name="dren" localSheetId="6">#REF!</definedName>
    <definedName name="dren" localSheetId="7">#REF!</definedName>
    <definedName name="dren" localSheetId="9">#REF!</definedName>
    <definedName name="dren" localSheetId="1">#REF!</definedName>
    <definedName name="dren" localSheetId="8">#REF!</definedName>
    <definedName name="dren">#REF!</definedName>
    <definedName name="Excel_BuiltIn__FilterDatabase_1" localSheetId="2">#REF!</definedName>
    <definedName name="Excel_BuiltIn__FilterDatabase_1" localSheetId="3">#REF!</definedName>
    <definedName name="Excel_BuiltIn__FilterDatabase_1" localSheetId="4">#REF!</definedName>
    <definedName name="Excel_BuiltIn__FilterDatabase_1" localSheetId="5">#REF!</definedName>
    <definedName name="Excel_BuiltIn__FilterDatabase_1" localSheetId="0">#REF!</definedName>
    <definedName name="Excel_BuiltIn__FilterDatabase_1" localSheetId="6">#REF!</definedName>
    <definedName name="Excel_BuiltIn__FilterDatabase_1" localSheetId="7">#REF!</definedName>
    <definedName name="Excel_BuiltIn__FilterDatabase_1" localSheetId="9">#REF!</definedName>
    <definedName name="Excel_BuiltIn__FilterDatabase_1" localSheetId="1">#REF!</definedName>
    <definedName name="Excel_BuiltIn__FilterDatabase_1" localSheetId="8">#REF!</definedName>
    <definedName name="Excel_BuiltIn__FilterDatabase_1">#REF!</definedName>
    <definedName name="Excel_BuiltIn__FilterDatabase_2" localSheetId="2">#REF!</definedName>
    <definedName name="Excel_BuiltIn__FilterDatabase_2" localSheetId="3">#REF!</definedName>
    <definedName name="Excel_BuiltIn__FilterDatabase_2" localSheetId="4">#REF!</definedName>
    <definedName name="Excel_BuiltIn__FilterDatabase_2" localSheetId="5">#REF!</definedName>
    <definedName name="Excel_BuiltIn__FilterDatabase_2" localSheetId="0">#REF!</definedName>
    <definedName name="Excel_BuiltIn__FilterDatabase_2" localSheetId="6">#REF!</definedName>
    <definedName name="Excel_BuiltIn__FilterDatabase_2" localSheetId="7">#REF!</definedName>
    <definedName name="Excel_BuiltIn__FilterDatabase_2" localSheetId="9">#REF!</definedName>
    <definedName name="Excel_BuiltIn__FilterDatabase_2" localSheetId="1">#REF!</definedName>
    <definedName name="Excel_BuiltIn__FilterDatabase_2" localSheetId="8">#REF!</definedName>
    <definedName name="Excel_BuiltIn__FilterDatabase_2">#REF!</definedName>
    <definedName name="Excel_BuiltIn__FilterDatabase_3" localSheetId="2">#REF!</definedName>
    <definedName name="Excel_BuiltIn__FilterDatabase_3" localSheetId="3">#REF!</definedName>
    <definedName name="Excel_BuiltIn__FilterDatabase_3" localSheetId="4">#REF!</definedName>
    <definedName name="Excel_BuiltIn__FilterDatabase_3" localSheetId="5">#REF!</definedName>
    <definedName name="Excel_BuiltIn__FilterDatabase_3" localSheetId="0">#REF!</definedName>
    <definedName name="Excel_BuiltIn__FilterDatabase_3" localSheetId="6">#REF!</definedName>
    <definedName name="Excel_BuiltIn__FilterDatabase_3" localSheetId="7">#REF!</definedName>
    <definedName name="Excel_BuiltIn__FilterDatabase_3" localSheetId="9">#REF!</definedName>
    <definedName name="Excel_BuiltIn__FilterDatabase_3" localSheetId="1">#REF!</definedName>
    <definedName name="Excel_BuiltIn__FilterDatabase_3" localSheetId="8">#REF!</definedName>
    <definedName name="Excel_BuiltIn__FilterDatabase_3">#REF!</definedName>
    <definedName name="Excel_BuiltIn__FilterDatabase_4" localSheetId="2">#REF!</definedName>
    <definedName name="Excel_BuiltIn__FilterDatabase_4" localSheetId="3">#REF!</definedName>
    <definedName name="Excel_BuiltIn__FilterDatabase_4" localSheetId="4">#REF!</definedName>
    <definedName name="Excel_BuiltIn__FilterDatabase_4" localSheetId="5">#REF!</definedName>
    <definedName name="Excel_BuiltIn__FilterDatabase_4" localSheetId="0">#REF!</definedName>
    <definedName name="Excel_BuiltIn__FilterDatabase_4" localSheetId="6">#REF!</definedName>
    <definedName name="Excel_BuiltIn__FilterDatabase_4" localSheetId="7">#REF!</definedName>
    <definedName name="Excel_BuiltIn__FilterDatabase_4" localSheetId="9">#REF!</definedName>
    <definedName name="Excel_BuiltIn__FilterDatabase_4" localSheetId="1">#REF!</definedName>
    <definedName name="Excel_BuiltIn__FilterDatabase_4" localSheetId="8">#REF!</definedName>
    <definedName name="Excel_BuiltIn__FilterDatabase_4">#REF!</definedName>
    <definedName name="Excel_BuiltIn__FilterDatabase_5" localSheetId="2">#REF!</definedName>
    <definedName name="Excel_BuiltIn__FilterDatabase_5" localSheetId="3">#REF!</definedName>
    <definedName name="Excel_BuiltIn__FilterDatabase_5" localSheetId="4">#REF!</definedName>
    <definedName name="Excel_BuiltIn__FilterDatabase_5" localSheetId="5">#REF!</definedName>
    <definedName name="Excel_BuiltIn__FilterDatabase_5" localSheetId="0">#REF!</definedName>
    <definedName name="Excel_BuiltIn__FilterDatabase_5" localSheetId="6">#REF!</definedName>
    <definedName name="Excel_BuiltIn__FilterDatabase_5" localSheetId="7">#REF!</definedName>
    <definedName name="Excel_BuiltIn__FilterDatabase_5" localSheetId="9">#REF!</definedName>
    <definedName name="Excel_BuiltIn__FilterDatabase_5" localSheetId="1">#REF!</definedName>
    <definedName name="Excel_BuiltIn__FilterDatabase_5" localSheetId="8">#REF!</definedName>
    <definedName name="Excel_BuiltIn__FilterDatabase_5">#REF!</definedName>
    <definedName name="Excel_BuiltIn__FilterDatabase_6" localSheetId="2">#REF!</definedName>
    <definedName name="Excel_BuiltIn__FilterDatabase_6" localSheetId="3">#REF!</definedName>
    <definedName name="Excel_BuiltIn__FilterDatabase_6" localSheetId="4">#REF!</definedName>
    <definedName name="Excel_BuiltIn__FilterDatabase_6" localSheetId="5">#REF!</definedName>
    <definedName name="Excel_BuiltIn__FilterDatabase_6" localSheetId="0">#REF!</definedName>
    <definedName name="Excel_BuiltIn__FilterDatabase_6" localSheetId="6">#REF!</definedName>
    <definedName name="Excel_BuiltIn__FilterDatabase_6" localSheetId="7">#REF!</definedName>
    <definedName name="Excel_BuiltIn__FilterDatabase_6" localSheetId="9">#REF!</definedName>
    <definedName name="Excel_BuiltIn__FilterDatabase_6" localSheetId="1">#REF!</definedName>
    <definedName name="Excel_BuiltIn__FilterDatabase_6" localSheetId="8">#REF!</definedName>
    <definedName name="Excel_BuiltIn__FilterDatabase_6">#REF!</definedName>
    <definedName name="Excel_BuiltIn__FilterDatabase_7" localSheetId="2">#REF!</definedName>
    <definedName name="Excel_BuiltIn__FilterDatabase_7" localSheetId="3">#REF!</definedName>
    <definedName name="Excel_BuiltIn__FilterDatabase_7" localSheetId="4">#REF!</definedName>
    <definedName name="Excel_BuiltIn__FilterDatabase_7" localSheetId="5">#REF!</definedName>
    <definedName name="Excel_BuiltIn__FilterDatabase_7" localSheetId="0">#REF!</definedName>
    <definedName name="Excel_BuiltIn__FilterDatabase_7" localSheetId="6">#REF!</definedName>
    <definedName name="Excel_BuiltIn__FilterDatabase_7" localSheetId="7">#REF!</definedName>
    <definedName name="Excel_BuiltIn__FilterDatabase_7" localSheetId="9">#REF!</definedName>
    <definedName name="Excel_BuiltIn__FilterDatabase_7" localSheetId="1">#REF!</definedName>
    <definedName name="Excel_BuiltIn__FilterDatabase_7" localSheetId="8">#REF!</definedName>
    <definedName name="Excel_BuiltIn__FilterDatabase_7">#REF!</definedName>
    <definedName name="Excel_BuiltIn__FilterDatabase_8" localSheetId="2">#REF!</definedName>
    <definedName name="Excel_BuiltIn__FilterDatabase_8" localSheetId="3">#REF!</definedName>
    <definedName name="Excel_BuiltIn__FilterDatabase_8" localSheetId="4">#REF!</definedName>
    <definedName name="Excel_BuiltIn__FilterDatabase_8" localSheetId="5">#REF!</definedName>
    <definedName name="Excel_BuiltIn__FilterDatabase_8" localSheetId="0">#REF!</definedName>
    <definedName name="Excel_BuiltIn__FilterDatabase_8" localSheetId="6">#REF!</definedName>
    <definedName name="Excel_BuiltIn__FilterDatabase_8" localSheetId="7">#REF!</definedName>
    <definedName name="Excel_BuiltIn__FilterDatabase_8" localSheetId="9">#REF!</definedName>
    <definedName name="Excel_BuiltIn__FilterDatabase_8" localSheetId="1">#REF!</definedName>
    <definedName name="Excel_BuiltIn__FilterDatabase_8" localSheetId="8">#REF!</definedName>
    <definedName name="Excel_BuiltIn__FilterDatabase_8">#REF!</definedName>
    <definedName name="Excel_BuiltIn_Print_Area_1_1" localSheetId="2">#REF!</definedName>
    <definedName name="Excel_BuiltIn_Print_Area_1_1" localSheetId="3">#REF!</definedName>
    <definedName name="Excel_BuiltIn_Print_Area_1_1" localSheetId="4">#REF!</definedName>
    <definedName name="Excel_BuiltIn_Print_Area_1_1" localSheetId="5">#REF!</definedName>
    <definedName name="Excel_BuiltIn_Print_Area_1_1" localSheetId="0">#REF!</definedName>
    <definedName name="Excel_BuiltIn_Print_Area_1_1" localSheetId="6">#REF!</definedName>
    <definedName name="Excel_BuiltIn_Print_Area_1_1" localSheetId="7">#REF!</definedName>
    <definedName name="Excel_BuiltIn_Print_Area_1_1" localSheetId="9">#REF!</definedName>
    <definedName name="Excel_BuiltIn_Print_Area_1_1" localSheetId="1">#REF!</definedName>
    <definedName name="Excel_BuiltIn_Print_Area_1_1" localSheetId="8">#REF!</definedName>
    <definedName name="Excel_BuiltIn_Print_Area_1_1">#REF!</definedName>
    <definedName name="Excel_BuiltIn_Print_Area_2_1" localSheetId="2">#REF!</definedName>
    <definedName name="Excel_BuiltIn_Print_Area_2_1" localSheetId="3">#REF!</definedName>
    <definedName name="Excel_BuiltIn_Print_Area_2_1" localSheetId="4">#REF!</definedName>
    <definedName name="Excel_BuiltIn_Print_Area_2_1" localSheetId="5">#REF!</definedName>
    <definedName name="Excel_BuiltIn_Print_Area_2_1" localSheetId="0">#REF!</definedName>
    <definedName name="Excel_BuiltIn_Print_Area_2_1" localSheetId="6">#REF!</definedName>
    <definedName name="Excel_BuiltIn_Print_Area_2_1" localSheetId="7">#REF!</definedName>
    <definedName name="Excel_BuiltIn_Print_Area_2_1" localSheetId="9">#REF!</definedName>
    <definedName name="Excel_BuiltIn_Print_Area_2_1" localSheetId="1">#REF!</definedName>
    <definedName name="Excel_BuiltIn_Print_Area_2_1" localSheetId="8">#REF!</definedName>
    <definedName name="Excel_BuiltIn_Print_Area_2_1">#REF!</definedName>
    <definedName name="Excel_BuiltIn_Print_Area_2_1_1" localSheetId="2">#REF!</definedName>
    <definedName name="Excel_BuiltIn_Print_Area_2_1_1" localSheetId="3">#REF!</definedName>
    <definedName name="Excel_BuiltIn_Print_Area_2_1_1" localSheetId="4">#REF!</definedName>
    <definedName name="Excel_BuiltIn_Print_Area_2_1_1" localSheetId="5">#REF!</definedName>
    <definedName name="Excel_BuiltIn_Print_Area_2_1_1" localSheetId="0">#REF!</definedName>
    <definedName name="Excel_BuiltIn_Print_Area_2_1_1" localSheetId="6">#REF!</definedName>
    <definedName name="Excel_BuiltIn_Print_Area_2_1_1" localSheetId="7">#REF!</definedName>
    <definedName name="Excel_BuiltIn_Print_Area_2_1_1" localSheetId="9">#REF!</definedName>
    <definedName name="Excel_BuiltIn_Print_Area_2_1_1" localSheetId="1">#REF!</definedName>
    <definedName name="Excel_BuiltIn_Print_Area_2_1_1" localSheetId="8">#REF!</definedName>
    <definedName name="Excel_BuiltIn_Print_Area_2_1_1">#REF!</definedName>
    <definedName name="Excel_BuiltIn_Print_Area_3" localSheetId="2">#REF!</definedName>
    <definedName name="Excel_BuiltIn_Print_Area_3" localSheetId="3">#REF!</definedName>
    <definedName name="Excel_BuiltIn_Print_Area_3" localSheetId="4">#REF!</definedName>
    <definedName name="Excel_BuiltIn_Print_Area_3" localSheetId="5">#REF!</definedName>
    <definedName name="Excel_BuiltIn_Print_Area_3" localSheetId="0">#REF!</definedName>
    <definedName name="Excel_BuiltIn_Print_Area_3" localSheetId="6">#REF!</definedName>
    <definedName name="Excel_BuiltIn_Print_Area_3" localSheetId="7">#REF!</definedName>
    <definedName name="Excel_BuiltIn_Print_Area_3" localSheetId="9">#REF!</definedName>
    <definedName name="Excel_BuiltIn_Print_Area_3" localSheetId="1">#REF!</definedName>
    <definedName name="Excel_BuiltIn_Print_Area_3" localSheetId="8">#REF!</definedName>
    <definedName name="Excel_BuiltIn_Print_Area_3">#REF!</definedName>
    <definedName name="Excel_BuiltIn_Print_Area_3_1" localSheetId="2">#REF!</definedName>
    <definedName name="Excel_BuiltIn_Print_Area_3_1" localSheetId="3">#REF!</definedName>
    <definedName name="Excel_BuiltIn_Print_Area_3_1" localSheetId="4">#REF!</definedName>
    <definedName name="Excel_BuiltIn_Print_Area_3_1" localSheetId="5">#REF!</definedName>
    <definedName name="Excel_BuiltIn_Print_Area_3_1" localSheetId="0">#REF!</definedName>
    <definedName name="Excel_BuiltIn_Print_Area_3_1" localSheetId="6">#REF!</definedName>
    <definedName name="Excel_BuiltIn_Print_Area_3_1" localSheetId="7">#REF!</definedName>
    <definedName name="Excel_BuiltIn_Print_Area_3_1" localSheetId="9">#REF!</definedName>
    <definedName name="Excel_BuiltIn_Print_Area_3_1" localSheetId="1">#REF!</definedName>
    <definedName name="Excel_BuiltIn_Print_Area_3_1" localSheetId="8">#REF!</definedName>
    <definedName name="Excel_BuiltIn_Print_Area_3_1">#REF!</definedName>
    <definedName name="Excel_BuiltIn_Print_Area_4" localSheetId="2">#REF!</definedName>
    <definedName name="Excel_BuiltIn_Print_Area_4" localSheetId="3">#REF!</definedName>
    <definedName name="Excel_BuiltIn_Print_Area_4" localSheetId="4">#REF!</definedName>
    <definedName name="Excel_BuiltIn_Print_Area_4" localSheetId="5">#REF!</definedName>
    <definedName name="Excel_BuiltIn_Print_Area_4" localSheetId="0">#REF!</definedName>
    <definedName name="Excel_BuiltIn_Print_Area_4" localSheetId="6">#REF!</definedName>
    <definedName name="Excel_BuiltIn_Print_Area_4" localSheetId="7">#REF!</definedName>
    <definedName name="Excel_BuiltIn_Print_Area_4" localSheetId="9">#REF!</definedName>
    <definedName name="Excel_BuiltIn_Print_Area_4" localSheetId="1">#REF!</definedName>
    <definedName name="Excel_BuiltIn_Print_Area_4" localSheetId="8">#REF!</definedName>
    <definedName name="Excel_BuiltIn_Print_Area_4">#REF!</definedName>
    <definedName name="Excel_BuiltIn_Print_Area_5_1" localSheetId="2">#REF!</definedName>
    <definedName name="Excel_BuiltIn_Print_Area_5_1" localSheetId="3">#REF!</definedName>
    <definedName name="Excel_BuiltIn_Print_Area_5_1" localSheetId="4">#REF!</definedName>
    <definedName name="Excel_BuiltIn_Print_Area_5_1" localSheetId="5">#REF!</definedName>
    <definedName name="Excel_BuiltIn_Print_Area_5_1" localSheetId="0">#REF!</definedName>
    <definedName name="Excel_BuiltIn_Print_Area_5_1" localSheetId="6">#REF!</definedName>
    <definedName name="Excel_BuiltIn_Print_Area_5_1" localSheetId="7">#REF!</definedName>
    <definedName name="Excel_BuiltIn_Print_Area_5_1" localSheetId="9">#REF!</definedName>
    <definedName name="Excel_BuiltIn_Print_Area_5_1" localSheetId="1">#REF!</definedName>
    <definedName name="Excel_BuiltIn_Print_Area_5_1" localSheetId="8">#REF!</definedName>
    <definedName name="Excel_BuiltIn_Print_Area_5_1">#REF!</definedName>
    <definedName name="Excel_BuiltIn_Print_Area_5_1_1" localSheetId="2">#REF!</definedName>
    <definedName name="Excel_BuiltIn_Print_Area_5_1_1" localSheetId="3">#REF!</definedName>
    <definedName name="Excel_BuiltIn_Print_Area_5_1_1" localSheetId="4">#REF!</definedName>
    <definedName name="Excel_BuiltIn_Print_Area_5_1_1" localSheetId="5">#REF!</definedName>
    <definedName name="Excel_BuiltIn_Print_Area_5_1_1" localSheetId="0">#REF!</definedName>
    <definedName name="Excel_BuiltIn_Print_Area_5_1_1" localSheetId="6">#REF!</definedName>
    <definedName name="Excel_BuiltIn_Print_Area_5_1_1" localSheetId="7">#REF!</definedName>
    <definedName name="Excel_BuiltIn_Print_Area_5_1_1" localSheetId="9">#REF!</definedName>
    <definedName name="Excel_BuiltIn_Print_Area_5_1_1" localSheetId="1">#REF!</definedName>
    <definedName name="Excel_BuiltIn_Print_Area_5_1_1" localSheetId="8">#REF!</definedName>
    <definedName name="Excel_BuiltIn_Print_Area_5_1_1">#REF!</definedName>
    <definedName name="Excel_BuiltIn_Print_Area_6_1" localSheetId="2">#REF!</definedName>
    <definedName name="Excel_BuiltIn_Print_Area_6_1" localSheetId="3">#REF!</definedName>
    <definedName name="Excel_BuiltIn_Print_Area_6_1" localSheetId="4">#REF!</definedName>
    <definedName name="Excel_BuiltIn_Print_Area_6_1" localSheetId="5">#REF!</definedName>
    <definedName name="Excel_BuiltIn_Print_Area_6_1" localSheetId="0">#REF!</definedName>
    <definedName name="Excel_BuiltIn_Print_Area_6_1" localSheetId="6">#REF!</definedName>
    <definedName name="Excel_BuiltIn_Print_Area_6_1" localSheetId="7">#REF!</definedName>
    <definedName name="Excel_BuiltIn_Print_Area_6_1" localSheetId="9">#REF!</definedName>
    <definedName name="Excel_BuiltIn_Print_Area_6_1" localSheetId="1">#REF!</definedName>
    <definedName name="Excel_BuiltIn_Print_Area_6_1" localSheetId="8">#REF!</definedName>
    <definedName name="Excel_BuiltIn_Print_Area_6_1">#REF!</definedName>
    <definedName name="Excel_BuiltIn_Print_Area_7_1" localSheetId="2">#REF!</definedName>
    <definedName name="Excel_BuiltIn_Print_Area_7_1" localSheetId="3">#REF!</definedName>
    <definedName name="Excel_BuiltIn_Print_Area_7_1" localSheetId="4">#REF!</definedName>
    <definedName name="Excel_BuiltIn_Print_Area_7_1" localSheetId="5">#REF!</definedName>
    <definedName name="Excel_BuiltIn_Print_Area_7_1" localSheetId="0">#REF!</definedName>
    <definedName name="Excel_BuiltIn_Print_Area_7_1" localSheetId="6">#REF!</definedName>
    <definedName name="Excel_BuiltIn_Print_Area_7_1" localSheetId="7">#REF!</definedName>
    <definedName name="Excel_BuiltIn_Print_Area_7_1" localSheetId="9">#REF!</definedName>
    <definedName name="Excel_BuiltIn_Print_Area_7_1" localSheetId="1">#REF!</definedName>
    <definedName name="Excel_BuiltIn_Print_Area_7_1" localSheetId="8">#REF!</definedName>
    <definedName name="Excel_BuiltIn_Print_Area_7_1">#REF!</definedName>
    <definedName name="Excel_gg" localSheetId="2">#REF!</definedName>
    <definedName name="Excel_gg" localSheetId="3">#REF!</definedName>
    <definedName name="Excel_gg" localSheetId="4">#REF!</definedName>
    <definedName name="Excel_gg" localSheetId="5">#REF!</definedName>
    <definedName name="Excel_gg" localSheetId="0">#REF!</definedName>
    <definedName name="Excel_gg" localSheetId="6">#REF!</definedName>
    <definedName name="Excel_gg" localSheetId="7">#REF!</definedName>
    <definedName name="Excel_gg" localSheetId="9">#REF!</definedName>
    <definedName name="Excel_gg" localSheetId="1">#REF!</definedName>
    <definedName name="Excel_gg" localSheetId="8">#REF!</definedName>
    <definedName name="Excel_gg">#REF!</definedName>
    <definedName name="GGyljhwbrgeljh" localSheetId="2">#REF!</definedName>
    <definedName name="GGyljhwbrgeljh" localSheetId="3">#REF!</definedName>
    <definedName name="GGyljhwbrgeljh" localSheetId="4">#REF!</definedName>
    <definedName name="GGyljhwbrgeljh" localSheetId="5">#REF!</definedName>
    <definedName name="GGyljhwbrgeljh" localSheetId="0">#REF!</definedName>
    <definedName name="GGyljhwbrgeljh" localSheetId="6">#REF!</definedName>
    <definedName name="GGyljhwbrgeljh" localSheetId="7">#REF!</definedName>
    <definedName name="GGyljhwbrgeljh" localSheetId="9">#REF!</definedName>
    <definedName name="GGyljhwbrgeljh" localSheetId="1">#REF!</definedName>
    <definedName name="GGyljhwbrgeljh" localSheetId="8">#REF!</definedName>
    <definedName name="GGyljhwbrgeljh">#REF!</definedName>
    <definedName name="LKNNK" localSheetId="2">#REF!</definedName>
    <definedName name="LKNNK" localSheetId="3">#REF!</definedName>
    <definedName name="LKNNK" localSheetId="4">#REF!</definedName>
    <definedName name="LKNNK" localSheetId="5">#REF!</definedName>
    <definedName name="LKNNK" localSheetId="0">#REF!</definedName>
    <definedName name="LKNNK" localSheetId="6">#REF!</definedName>
    <definedName name="LKNNK" localSheetId="7">#REF!</definedName>
    <definedName name="LKNNK" localSheetId="9">#REF!</definedName>
    <definedName name="LKNNK" localSheetId="1">#REF!</definedName>
    <definedName name="LKNNK" localSheetId="8">#REF!</definedName>
    <definedName name="LKNNK">#REF!</definedName>
    <definedName name="Rdhg" localSheetId="2">#REF!</definedName>
    <definedName name="Rdhg" localSheetId="3">#REF!</definedName>
    <definedName name="Rdhg" localSheetId="4">#REF!</definedName>
    <definedName name="Rdhg" localSheetId="5">#REF!</definedName>
    <definedName name="Rdhg" localSheetId="0">#REF!</definedName>
    <definedName name="Rdhg" localSheetId="6">#REF!</definedName>
    <definedName name="Rdhg" localSheetId="7">#REF!</definedName>
    <definedName name="Rdhg" localSheetId="9">#REF!</definedName>
    <definedName name="Rdhg" localSheetId="1">#REF!</definedName>
    <definedName name="Rdhg" localSheetId="8">#REF!</definedName>
    <definedName name="Rdhg">#REF!</definedName>
    <definedName name="Yggf" localSheetId="2">#REF!</definedName>
    <definedName name="Yggf" localSheetId="3">#REF!</definedName>
    <definedName name="Yggf" localSheetId="4">#REF!</definedName>
    <definedName name="Yggf" localSheetId="5">#REF!</definedName>
    <definedName name="Yggf" localSheetId="0">#REF!</definedName>
    <definedName name="Yggf" localSheetId="6">#REF!</definedName>
    <definedName name="Yggf" localSheetId="7">#REF!</definedName>
    <definedName name="Yggf" localSheetId="9">#REF!</definedName>
    <definedName name="Yggf" localSheetId="1">#REF!</definedName>
    <definedName name="Yggf" localSheetId="8">#REF!</definedName>
    <definedName name="Yggf">#REF!</definedName>
    <definedName name="Z" localSheetId="2">#REF!</definedName>
    <definedName name="Z" localSheetId="3">#REF!</definedName>
    <definedName name="Z" localSheetId="4">#REF!</definedName>
    <definedName name="Z" localSheetId="5">#REF!</definedName>
    <definedName name="Z" localSheetId="0">#REF!</definedName>
    <definedName name="Z" localSheetId="6">#REF!</definedName>
    <definedName name="Z" localSheetId="7">#REF!</definedName>
    <definedName name="Z" localSheetId="9">#REF!</definedName>
    <definedName name="Z" localSheetId="1">#REF!</definedName>
    <definedName name="Z" localSheetId="8">#REF!</definedName>
    <definedName name="Z">#REF!</definedName>
    <definedName name="копоамл" localSheetId="4">#REF!</definedName>
    <definedName name="копоамл" localSheetId="5">#REF!</definedName>
    <definedName name="копоамл" localSheetId="0">#REF!</definedName>
    <definedName name="копоамл" localSheetId="6">#REF!</definedName>
    <definedName name="копоамл" localSheetId="7">#REF!</definedName>
    <definedName name="копоамл" localSheetId="9">#REF!</definedName>
    <definedName name="копоамл" localSheetId="1">#REF!</definedName>
    <definedName name="копоамл" localSheetId="8">#REF!</definedName>
    <definedName name="копоамл">#REF!</definedName>
    <definedName name="кум" localSheetId="3">#REF!</definedName>
    <definedName name="кум" localSheetId="4">#REF!</definedName>
    <definedName name="кум" localSheetId="5">#REF!</definedName>
    <definedName name="кум" localSheetId="0">#REF!</definedName>
    <definedName name="кум" localSheetId="6">#REF!</definedName>
    <definedName name="кум" localSheetId="7">#REF!</definedName>
    <definedName name="кум" localSheetId="9">#REF!</definedName>
    <definedName name="кум" localSheetId="1">#REF!</definedName>
    <definedName name="кум" localSheetId="8">#REF!</definedName>
    <definedName name="кум">#REF!</definedName>
    <definedName name="лаытмдылваои" localSheetId="2">#REF!</definedName>
    <definedName name="лаытмдылваои" localSheetId="3">#REF!</definedName>
    <definedName name="лаытмдылваои" localSheetId="4">#REF!</definedName>
    <definedName name="лаытмдылваои" localSheetId="5">#REF!</definedName>
    <definedName name="лаытмдылваои" localSheetId="0">#REF!</definedName>
    <definedName name="лаытмдылваои" localSheetId="6">#REF!</definedName>
    <definedName name="лаытмдылваои" localSheetId="7">#REF!</definedName>
    <definedName name="лаытмдылваои" localSheetId="9">#REF!</definedName>
    <definedName name="лаытмдылваои" localSheetId="1">#REF!</definedName>
    <definedName name="лаытмдылваои" localSheetId="8">#REF!</definedName>
    <definedName name="лаытмдылваои">#REF!</definedName>
    <definedName name="НН" localSheetId="2">#REF!</definedName>
    <definedName name="НН" localSheetId="3">#REF!</definedName>
    <definedName name="НН" localSheetId="4">#REF!</definedName>
    <definedName name="НН" localSheetId="5">#REF!</definedName>
    <definedName name="НН" localSheetId="0">#REF!</definedName>
    <definedName name="НН" localSheetId="6">#REF!</definedName>
    <definedName name="НН" localSheetId="7">#REF!</definedName>
    <definedName name="НН" localSheetId="9">#REF!</definedName>
    <definedName name="НН" localSheetId="1">#REF!</definedName>
    <definedName name="НН" localSheetId="8">#REF!</definedName>
    <definedName name="НН">#REF!</definedName>
    <definedName name="_xlnm.Print_Area" localSheetId="3">Воронеж!$A$1:$T$117</definedName>
    <definedName name="_xlnm.Print_Area" localSheetId="4">Казань!$A$1:$T$117</definedName>
    <definedName name="_xlnm.Print_Area" localSheetId="5">Краснодар!$A$1:$T$117</definedName>
    <definedName name="_xlnm.Print_Area" localSheetId="0">Москва!$A$1:$T$120</definedName>
    <definedName name="_xlnm.Print_Area" localSheetId="6">'Нижний Новгород'!$A$1:$T$118</definedName>
    <definedName name="_xlnm.Print_Area" localSheetId="7">'Ростов-на-Дону'!$A$1:$T$117</definedName>
    <definedName name="_xlnm.Print_Area" localSheetId="9">Самара!$A$1:$T$54</definedName>
    <definedName name="_xlnm.Print_Area" localSheetId="1">'Санкт-Петербург'!$A$1:$T$118</definedName>
    <definedName name="_xlnm.Print_Area" localSheetId="8">Саратов!$A$1:$T$117</definedName>
    <definedName name="ысфывиц" localSheetId="2">#REF!</definedName>
    <definedName name="ысфывиц" localSheetId="3">#REF!</definedName>
    <definedName name="ысфывиц" localSheetId="4">#REF!</definedName>
    <definedName name="ысфывиц" localSheetId="5">#REF!</definedName>
    <definedName name="ысфывиц" localSheetId="0">#REF!</definedName>
    <definedName name="ысфывиц" localSheetId="6">#REF!</definedName>
    <definedName name="ысфывиц" localSheetId="7">#REF!</definedName>
    <definedName name="ысфывиц" localSheetId="9">#REF!</definedName>
    <definedName name="ысфывиц" localSheetId="1">#REF!</definedName>
    <definedName name="ысфывиц" localSheetId="8">#REF!</definedName>
    <definedName name="ысфывиц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52" i="10" l="1"/>
  <c r="S52" i="10"/>
  <c r="R52" i="10"/>
  <c r="Q52" i="10"/>
  <c r="P52" i="10"/>
  <c r="O52" i="10"/>
  <c r="N52" i="10"/>
  <c r="M52" i="10"/>
  <c r="L52" i="10"/>
  <c r="K52" i="10"/>
  <c r="J52" i="10"/>
  <c r="I52" i="10"/>
  <c r="H52" i="10"/>
  <c r="G52" i="10"/>
  <c r="F52" i="10"/>
  <c r="E52" i="10"/>
  <c r="D52" i="10"/>
  <c r="C52" i="10"/>
  <c r="T51" i="10"/>
  <c r="S51" i="10"/>
  <c r="R51" i="10"/>
  <c r="Q51" i="10"/>
  <c r="P51" i="10"/>
  <c r="O51" i="10"/>
  <c r="N51" i="10"/>
  <c r="M51" i="10"/>
  <c r="L51" i="10"/>
  <c r="K51" i="10"/>
  <c r="J51" i="10"/>
  <c r="I51" i="10"/>
  <c r="H51" i="10"/>
  <c r="G51" i="10"/>
  <c r="F51" i="10"/>
  <c r="E51" i="10"/>
  <c r="D51" i="10"/>
  <c r="C51" i="10"/>
  <c r="T50" i="10"/>
  <c r="S50" i="10"/>
  <c r="R50" i="10"/>
  <c r="Q50" i="10"/>
  <c r="P50" i="10"/>
  <c r="O50" i="10"/>
  <c r="N50" i="10"/>
  <c r="M50" i="10"/>
  <c r="L50" i="10"/>
  <c r="K50" i="10"/>
  <c r="J50" i="10"/>
  <c r="I50" i="10"/>
  <c r="H50" i="10"/>
  <c r="G50" i="10"/>
  <c r="F50" i="10"/>
  <c r="E50" i="10"/>
  <c r="D50" i="10"/>
  <c r="C50" i="10"/>
  <c r="T49" i="10"/>
  <c r="S49" i="10"/>
  <c r="R49" i="10"/>
  <c r="Q49" i="10"/>
  <c r="P49" i="10"/>
  <c r="O49" i="10"/>
  <c r="N49" i="10"/>
  <c r="M49" i="10"/>
  <c r="L49" i="10"/>
  <c r="K49" i="10"/>
  <c r="J49" i="10"/>
  <c r="I49" i="10"/>
  <c r="H49" i="10"/>
  <c r="G49" i="10"/>
  <c r="F49" i="10"/>
  <c r="E49" i="10"/>
  <c r="D49" i="10"/>
  <c r="C49" i="10"/>
  <c r="T48" i="10"/>
  <c r="S48" i="10"/>
  <c r="R48" i="10"/>
  <c r="Q48" i="10"/>
  <c r="P48" i="10"/>
  <c r="O48" i="10"/>
  <c r="N48" i="10"/>
  <c r="M48" i="10"/>
  <c r="L48" i="10"/>
  <c r="K48" i="10"/>
  <c r="J48" i="10"/>
  <c r="I48" i="10"/>
  <c r="H48" i="10"/>
  <c r="G48" i="10"/>
  <c r="F48" i="10"/>
  <c r="E48" i="10"/>
  <c r="D48" i="10"/>
  <c r="C48" i="10"/>
  <c r="T47" i="10"/>
  <c r="S47" i="10"/>
  <c r="R47" i="10"/>
  <c r="Q47" i="10"/>
  <c r="P47" i="10"/>
  <c r="O47" i="10"/>
  <c r="N47" i="10"/>
  <c r="M47" i="10"/>
  <c r="L47" i="10"/>
  <c r="K47" i="10"/>
  <c r="J47" i="10"/>
  <c r="I47" i="10"/>
  <c r="H47" i="10"/>
  <c r="G47" i="10"/>
  <c r="F47" i="10"/>
  <c r="E47" i="10"/>
  <c r="D47" i="10"/>
  <c r="C47" i="10"/>
  <c r="T46" i="10"/>
  <c r="S46" i="10"/>
  <c r="R46" i="10"/>
  <c r="Q46" i="10"/>
  <c r="P46" i="10"/>
  <c r="O46" i="10"/>
  <c r="N46" i="10"/>
  <c r="M46" i="10"/>
  <c r="L46" i="10"/>
  <c r="K46" i="10"/>
  <c r="J46" i="10"/>
  <c r="I46" i="10"/>
  <c r="H46" i="10"/>
  <c r="G46" i="10"/>
  <c r="F46" i="10"/>
  <c r="E46" i="10"/>
  <c r="D46" i="10"/>
  <c r="C46" i="10"/>
  <c r="T45" i="10"/>
  <c r="S45" i="10"/>
  <c r="R45" i="10"/>
  <c r="Q45" i="10"/>
  <c r="P45" i="10"/>
  <c r="O45" i="10"/>
  <c r="N45" i="10"/>
  <c r="M45" i="10"/>
  <c r="L45" i="10"/>
  <c r="K45" i="10"/>
  <c r="J45" i="10"/>
  <c r="I45" i="10"/>
  <c r="H45" i="10"/>
  <c r="G45" i="10"/>
  <c r="F45" i="10"/>
  <c r="E45" i="10"/>
  <c r="D45" i="10"/>
  <c r="C45" i="10"/>
  <c r="T44" i="10"/>
  <c r="S44" i="10"/>
  <c r="R44" i="10"/>
  <c r="Q44" i="10"/>
  <c r="P44" i="10"/>
  <c r="O44" i="10"/>
  <c r="N44" i="10"/>
  <c r="M44" i="10"/>
  <c r="L44" i="10"/>
  <c r="K44" i="10"/>
  <c r="J44" i="10"/>
  <c r="I44" i="10"/>
  <c r="H44" i="10"/>
  <c r="G44" i="10"/>
  <c r="F44" i="10"/>
  <c r="E44" i="10"/>
  <c r="D44" i="10"/>
  <c r="C44" i="10"/>
  <c r="T43" i="10"/>
  <c r="S43" i="10"/>
  <c r="R43" i="10"/>
  <c r="Q43" i="10"/>
  <c r="P43" i="10"/>
  <c r="O43" i="10"/>
  <c r="N43" i="10"/>
  <c r="M43" i="10"/>
  <c r="L43" i="10"/>
  <c r="K43" i="10"/>
  <c r="J43" i="10"/>
  <c r="I43" i="10"/>
  <c r="H43" i="10"/>
  <c r="G43" i="10"/>
  <c r="F43" i="10"/>
  <c r="E43" i="10"/>
  <c r="D43" i="10"/>
  <c r="C43" i="10"/>
  <c r="T42" i="10"/>
  <c r="S42" i="10"/>
  <c r="R42" i="10"/>
  <c r="Q42" i="10"/>
  <c r="P42" i="10"/>
  <c r="O42" i="10"/>
  <c r="N42" i="10"/>
  <c r="M42" i="10"/>
  <c r="L42" i="10"/>
  <c r="K42" i="10"/>
  <c r="J42" i="10"/>
  <c r="I42" i="10"/>
  <c r="H42" i="10"/>
  <c r="G42" i="10"/>
  <c r="F42" i="10"/>
  <c r="E42" i="10"/>
  <c r="D42" i="10"/>
  <c r="C42" i="10"/>
  <c r="T41" i="10"/>
  <c r="S41" i="10"/>
  <c r="R41" i="10"/>
  <c r="Q41" i="10"/>
  <c r="P41" i="10"/>
  <c r="O41" i="10"/>
  <c r="N41" i="10"/>
  <c r="M41" i="10"/>
  <c r="L41" i="10"/>
  <c r="K41" i="10"/>
  <c r="J41" i="10"/>
  <c r="I41" i="10"/>
  <c r="H41" i="10"/>
  <c r="G41" i="10"/>
  <c r="F41" i="10"/>
  <c r="E41" i="10"/>
  <c r="D41" i="10"/>
  <c r="C41" i="10"/>
  <c r="T40" i="10"/>
  <c r="S40" i="10"/>
  <c r="R40" i="10"/>
  <c r="Q40" i="10"/>
  <c r="P40" i="10"/>
  <c r="O40" i="10"/>
  <c r="N40" i="10"/>
  <c r="M40" i="10"/>
  <c r="L40" i="10"/>
  <c r="K40" i="10"/>
  <c r="J40" i="10"/>
  <c r="I40" i="10"/>
  <c r="H40" i="10"/>
  <c r="G40" i="10"/>
  <c r="F40" i="10"/>
  <c r="E40" i="10"/>
  <c r="D40" i="10"/>
  <c r="C40" i="10"/>
  <c r="T39" i="10"/>
  <c r="S39" i="10"/>
  <c r="R39" i="10"/>
  <c r="Q39" i="10"/>
  <c r="P39" i="10"/>
  <c r="O39" i="10"/>
  <c r="N39" i="10"/>
  <c r="M39" i="10"/>
  <c r="L39" i="10"/>
  <c r="K39" i="10"/>
  <c r="J39" i="10"/>
  <c r="I39" i="10"/>
  <c r="H39" i="10"/>
  <c r="G39" i="10"/>
  <c r="F39" i="10"/>
  <c r="E39" i="10"/>
  <c r="D39" i="10"/>
  <c r="C39" i="10"/>
  <c r="T38" i="10"/>
  <c r="S38" i="10"/>
  <c r="R38" i="10"/>
  <c r="Q38" i="10"/>
  <c r="P38" i="10"/>
  <c r="O38" i="10"/>
  <c r="N38" i="10"/>
  <c r="M38" i="10"/>
  <c r="L38" i="10"/>
  <c r="K38" i="10"/>
  <c r="J38" i="10"/>
  <c r="I38" i="10"/>
  <c r="H38" i="10"/>
  <c r="G38" i="10"/>
  <c r="F38" i="10"/>
  <c r="E38" i="10"/>
  <c r="D38" i="10"/>
  <c r="C38" i="10"/>
  <c r="T37" i="10"/>
  <c r="S37" i="10"/>
  <c r="R37" i="10"/>
  <c r="Q37" i="10"/>
  <c r="P37" i="10"/>
  <c r="O37" i="10"/>
  <c r="N37" i="10"/>
  <c r="M37" i="10"/>
  <c r="L37" i="10"/>
  <c r="K37" i="10"/>
  <c r="J37" i="10"/>
  <c r="I37" i="10"/>
  <c r="H37" i="10"/>
  <c r="G37" i="10"/>
  <c r="F37" i="10"/>
  <c r="E37" i="10"/>
  <c r="D37" i="10"/>
  <c r="C37" i="10"/>
  <c r="T36" i="10"/>
  <c r="S36" i="10"/>
  <c r="R36" i="10"/>
  <c r="Q36" i="10"/>
  <c r="P36" i="10"/>
  <c r="O36" i="10"/>
  <c r="N36" i="10"/>
  <c r="M36" i="10"/>
  <c r="L36" i="10"/>
  <c r="K36" i="10"/>
  <c r="J36" i="10"/>
  <c r="I36" i="10"/>
  <c r="H36" i="10"/>
  <c r="G36" i="10"/>
  <c r="F36" i="10"/>
  <c r="E36" i="10"/>
  <c r="D36" i="10"/>
  <c r="C36" i="10"/>
  <c r="T35" i="10"/>
  <c r="S35" i="10"/>
  <c r="R35" i="10"/>
  <c r="Q35" i="10"/>
  <c r="P35" i="10"/>
  <c r="O35" i="10"/>
  <c r="N35" i="10"/>
  <c r="M35" i="10"/>
  <c r="L35" i="10"/>
  <c r="K35" i="10"/>
  <c r="J35" i="10"/>
  <c r="I35" i="10"/>
  <c r="H35" i="10"/>
  <c r="G35" i="10"/>
  <c r="F35" i="10"/>
  <c r="E35" i="10"/>
  <c r="D35" i="10"/>
  <c r="C35" i="10"/>
  <c r="T34" i="10"/>
  <c r="S34" i="10"/>
  <c r="R34" i="10"/>
  <c r="Q34" i="10"/>
  <c r="P34" i="10"/>
  <c r="O34" i="10"/>
  <c r="N34" i="10"/>
  <c r="M34" i="10"/>
  <c r="L34" i="10"/>
  <c r="K34" i="10"/>
  <c r="J34" i="10"/>
  <c r="I34" i="10"/>
  <c r="H34" i="10"/>
  <c r="G34" i="10"/>
  <c r="F34" i="10"/>
  <c r="E34" i="10"/>
  <c r="D34" i="10"/>
  <c r="C34" i="10"/>
  <c r="T33" i="10"/>
  <c r="S33" i="10"/>
  <c r="R33" i="10"/>
  <c r="Q33" i="10"/>
  <c r="P33" i="10"/>
  <c r="O33" i="10"/>
  <c r="N33" i="10"/>
  <c r="M33" i="10"/>
  <c r="L33" i="10"/>
  <c r="K33" i="10"/>
  <c r="J33" i="10"/>
  <c r="I33" i="10"/>
  <c r="H33" i="10"/>
  <c r="G33" i="10"/>
  <c r="F33" i="10"/>
  <c r="E33" i="10"/>
  <c r="D33" i="10"/>
  <c r="C33" i="10"/>
  <c r="T32" i="10"/>
  <c r="S32" i="10"/>
  <c r="R32" i="10"/>
  <c r="Q32" i="10"/>
  <c r="P32" i="10"/>
  <c r="O32" i="10"/>
  <c r="N32" i="10"/>
  <c r="M32" i="10"/>
  <c r="L32" i="10"/>
  <c r="K32" i="10"/>
  <c r="J32" i="10"/>
  <c r="I32" i="10"/>
  <c r="H32" i="10"/>
  <c r="G32" i="10"/>
  <c r="F32" i="10"/>
  <c r="E32" i="10"/>
  <c r="D32" i="10"/>
  <c r="C32" i="10"/>
  <c r="T31" i="10"/>
  <c r="S31" i="10"/>
  <c r="R31" i="10"/>
  <c r="Q31" i="10"/>
  <c r="P31" i="10"/>
  <c r="O31" i="10"/>
  <c r="N31" i="10"/>
  <c r="M31" i="10"/>
  <c r="L31" i="10"/>
  <c r="K31" i="10"/>
  <c r="J31" i="10"/>
  <c r="I31" i="10"/>
  <c r="H31" i="10"/>
  <c r="G31" i="10"/>
  <c r="F31" i="10"/>
  <c r="E31" i="10"/>
  <c r="D31" i="10"/>
  <c r="C31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C28" i="10"/>
  <c r="T27" i="10"/>
  <c r="S27" i="10"/>
  <c r="R27" i="10"/>
  <c r="Q27" i="10"/>
  <c r="P27" i="10"/>
  <c r="O27" i="10"/>
  <c r="N27" i="10"/>
  <c r="M27" i="10"/>
  <c r="L27" i="10"/>
  <c r="K27" i="10"/>
  <c r="J27" i="10"/>
  <c r="I27" i="10"/>
  <c r="H27" i="10"/>
  <c r="G27" i="10"/>
  <c r="F27" i="10"/>
  <c r="E27" i="10"/>
  <c r="D27" i="10"/>
  <c r="C27" i="10"/>
  <c r="T26" i="10"/>
  <c r="S26" i="10"/>
  <c r="R26" i="10"/>
  <c r="Q26" i="10"/>
  <c r="P26" i="10"/>
  <c r="O26" i="10"/>
  <c r="N26" i="10"/>
  <c r="M26" i="10"/>
  <c r="L26" i="10"/>
  <c r="K26" i="10"/>
  <c r="J26" i="10"/>
  <c r="I26" i="10"/>
  <c r="H26" i="10"/>
  <c r="G26" i="10"/>
  <c r="F26" i="10"/>
  <c r="E26" i="10"/>
  <c r="D26" i="10"/>
  <c r="C26" i="10"/>
  <c r="T25" i="10"/>
  <c r="S25" i="10"/>
  <c r="R25" i="10"/>
  <c r="Q25" i="10"/>
  <c r="P25" i="10"/>
  <c r="O25" i="10"/>
  <c r="N25" i="10"/>
  <c r="M25" i="10"/>
  <c r="L25" i="10"/>
  <c r="K25" i="10"/>
  <c r="J25" i="10"/>
  <c r="I25" i="10"/>
  <c r="H25" i="10"/>
  <c r="G25" i="10"/>
  <c r="F25" i="10"/>
  <c r="E25" i="10"/>
  <c r="D25" i="10"/>
  <c r="C25" i="10"/>
  <c r="T24" i="10"/>
  <c r="S24" i="10"/>
  <c r="R24" i="10"/>
  <c r="Q24" i="10"/>
  <c r="P24" i="10"/>
  <c r="O24" i="10"/>
  <c r="N24" i="10"/>
  <c r="M24" i="10"/>
  <c r="L24" i="10"/>
  <c r="K24" i="10"/>
  <c r="J24" i="10"/>
  <c r="I24" i="10"/>
  <c r="H24" i="10"/>
  <c r="G24" i="10"/>
  <c r="F24" i="10"/>
  <c r="E24" i="10"/>
  <c r="D24" i="10"/>
  <c r="C24" i="10"/>
  <c r="T23" i="10"/>
  <c r="S23" i="10"/>
  <c r="R23" i="10"/>
  <c r="Q23" i="10"/>
  <c r="P23" i="10"/>
  <c r="O23" i="10"/>
  <c r="N23" i="10"/>
  <c r="M23" i="10"/>
  <c r="L23" i="10"/>
  <c r="K23" i="10"/>
  <c r="J23" i="10"/>
  <c r="I23" i="10"/>
  <c r="H23" i="10"/>
  <c r="G23" i="10"/>
  <c r="F23" i="10"/>
  <c r="E23" i="10"/>
  <c r="D23" i="10"/>
  <c r="C23" i="10"/>
  <c r="T22" i="10"/>
  <c r="S22" i="10"/>
  <c r="R22" i="10"/>
  <c r="Q22" i="10"/>
  <c r="P22" i="10"/>
  <c r="O22" i="10"/>
  <c r="N22" i="10"/>
  <c r="M22" i="10"/>
  <c r="L22" i="10"/>
  <c r="K22" i="10"/>
  <c r="J22" i="10"/>
  <c r="I22" i="10"/>
  <c r="H22" i="10"/>
  <c r="G22" i="10"/>
  <c r="F22" i="10"/>
  <c r="E22" i="10"/>
  <c r="D22" i="10"/>
  <c r="C22" i="10"/>
  <c r="T21" i="10"/>
  <c r="S21" i="10"/>
  <c r="R21" i="10"/>
  <c r="Q21" i="10"/>
  <c r="P21" i="10"/>
  <c r="O21" i="10"/>
  <c r="N21" i="10"/>
  <c r="M21" i="10"/>
  <c r="L21" i="10"/>
  <c r="K21" i="10"/>
  <c r="J21" i="10"/>
  <c r="I21" i="10"/>
  <c r="H21" i="10"/>
  <c r="G21" i="10"/>
  <c r="F21" i="10"/>
  <c r="E21" i="10"/>
  <c r="D21" i="10"/>
  <c r="C21" i="10"/>
  <c r="T20" i="10"/>
  <c r="S20" i="10"/>
  <c r="R20" i="10"/>
  <c r="Q20" i="10"/>
  <c r="P20" i="10"/>
  <c r="O20" i="10"/>
  <c r="N20" i="10"/>
  <c r="M20" i="10"/>
  <c r="L20" i="10"/>
  <c r="K20" i="10"/>
  <c r="J20" i="10"/>
  <c r="I20" i="10"/>
  <c r="H20" i="10"/>
  <c r="G20" i="10"/>
  <c r="F20" i="10"/>
  <c r="E20" i="10"/>
  <c r="D20" i="10"/>
  <c r="C20" i="10"/>
  <c r="T19" i="10"/>
  <c r="S19" i="10"/>
  <c r="R19" i="10"/>
  <c r="Q19" i="10"/>
  <c r="P19" i="10"/>
  <c r="O19" i="10"/>
  <c r="N19" i="10"/>
  <c r="M19" i="10"/>
  <c r="L19" i="10"/>
  <c r="K19" i="10"/>
  <c r="J19" i="10"/>
  <c r="I19" i="10"/>
  <c r="H19" i="10"/>
  <c r="G19" i="10"/>
  <c r="F19" i="10"/>
  <c r="E19" i="10"/>
  <c r="D19" i="10"/>
  <c r="C19" i="10"/>
  <c r="T18" i="10"/>
  <c r="S18" i="10"/>
  <c r="R18" i="10"/>
  <c r="Q18" i="10"/>
  <c r="P18" i="10"/>
  <c r="O18" i="10"/>
  <c r="N18" i="10"/>
  <c r="M18" i="10"/>
  <c r="L18" i="10"/>
  <c r="K18" i="10"/>
  <c r="J18" i="10"/>
  <c r="I18" i="10"/>
  <c r="H18" i="10"/>
  <c r="G18" i="10"/>
  <c r="F18" i="10"/>
  <c r="E18" i="10"/>
  <c r="D18" i="10"/>
  <c r="C18" i="10"/>
  <c r="T17" i="10"/>
  <c r="S17" i="10"/>
  <c r="R17" i="10"/>
  <c r="Q17" i="10"/>
  <c r="P17" i="10"/>
  <c r="O17" i="10"/>
  <c r="N17" i="10"/>
  <c r="M17" i="10"/>
  <c r="L17" i="10"/>
  <c r="K17" i="10"/>
  <c r="J17" i="10"/>
  <c r="I17" i="10"/>
  <c r="H17" i="10"/>
  <c r="G17" i="10"/>
  <c r="F17" i="10"/>
  <c r="E17" i="10"/>
  <c r="D17" i="10"/>
  <c r="C17" i="10"/>
  <c r="T16" i="10"/>
  <c r="S16" i="10"/>
  <c r="R16" i="10"/>
  <c r="Q16" i="10"/>
  <c r="P16" i="10"/>
  <c r="O16" i="10"/>
  <c r="N16" i="10"/>
  <c r="M16" i="10"/>
  <c r="L16" i="10"/>
  <c r="K16" i="10"/>
  <c r="J16" i="10"/>
  <c r="I16" i="10"/>
  <c r="H16" i="10"/>
  <c r="G16" i="10"/>
  <c r="F16" i="10"/>
  <c r="E16" i="10"/>
  <c r="D16" i="10"/>
  <c r="C16" i="10"/>
  <c r="T15" i="10"/>
  <c r="S15" i="10"/>
  <c r="R15" i="10"/>
  <c r="Q15" i="10"/>
  <c r="P15" i="10"/>
  <c r="O15" i="10"/>
  <c r="N15" i="10"/>
  <c r="M15" i="10"/>
  <c r="L15" i="10"/>
  <c r="K15" i="10"/>
  <c r="J15" i="10"/>
  <c r="I15" i="10"/>
  <c r="H15" i="10"/>
  <c r="G15" i="10"/>
  <c r="F15" i="10"/>
  <c r="E15" i="10"/>
  <c r="D15" i="10"/>
  <c r="C15" i="10"/>
  <c r="T14" i="10"/>
  <c r="S14" i="10"/>
  <c r="R14" i="10"/>
  <c r="Q14" i="10"/>
  <c r="P14" i="10"/>
  <c r="O14" i="10"/>
  <c r="N14" i="10"/>
  <c r="M14" i="10"/>
  <c r="L14" i="10"/>
  <c r="K14" i="10"/>
  <c r="J14" i="10"/>
  <c r="I14" i="10"/>
  <c r="H14" i="10"/>
  <c r="G14" i="10"/>
  <c r="F14" i="10"/>
  <c r="E14" i="10"/>
  <c r="D14" i="10"/>
  <c r="C14" i="10"/>
  <c r="T13" i="10"/>
  <c r="S13" i="10"/>
  <c r="R13" i="10"/>
  <c r="Q13" i="10"/>
  <c r="P13" i="10"/>
  <c r="O13" i="10"/>
  <c r="N13" i="10"/>
  <c r="M13" i="10"/>
  <c r="L13" i="10"/>
  <c r="K13" i="10"/>
  <c r="J13" i="10"/>
  <c r="I13" i="10"/>
  <c r="H13" i="10"/>
  <c r="G13" i="10"/>
  <c r="F13" i="10"/>
  <c r="E13" i="10"/>
  <c r="D13" i="10"/>
  <c r="C13" i="10"/>
  <c r="T11" i="10"/>
  <c r="S11" i="10"/>
  <c r="R11" i="10"/>
  <c r="Q11" i="10"/>
  <c r="P11" i="10"/>
  <c r="O11" i="10"/>
  <c r="N11" i="10"/>
  <c r="M11" i="10"/>
  <c r="L11" i="10"/>
  <c r="K11" i="10"/>
  <c r="J11" i="10"/>
  <c r="I11" i="10"/>
  <c r="H11" i="10"/>
  <c r="G11" i="10"/>
  <c r="F11" i="10"/>
  <c r="E11" i="10"/>
  <c r="D11" i="10"/>
  <c r="C11" i="10"/>
  <c r="T10" i="10"/>
  <c r="S10" i="10"/>
  <c r="R10" i="10"/>
  <c r="Q10" i="10"/>
  <c r="P10" i="10"/>
  <c r="O10" i="10"/>
  <c r="N10" i="10"/>
  <c r="M10" i="10"/>
  <c r="L10" i="10"/>
  <c r="K10" i="10"/>
  <c r="J10" i="10"/>
  <c r="I10" i="10"/>
  <c r="H10" i="10"/>
  <c r="G10" i="10"/>
  <c r="F10" i="10"/>
  <c r="E10" i="10"/>
  <c r="D10" i="10"/>
  <c r="C10" i="10"/>
  <c r="T9" i="10"/>
  <c r="S9" i="10"/>
  <c r="R9" i="10"/>
  <c r="Q9" i="10"/>
  <c r="P9" i="10"/>
  <c r="O9" i="10"/>
  <c r="N9" i="10"/>
  <c r="M9" i="10"/>
  <c r="L9" i="10"/>
  <c r="K9" i="10"/>
  <c r="J9" i="10"/>
  <c r="I9" i="10"/>
  <c r="H9" i="10"/>
  <c r="G9" i="10"/>
  <c r="F9" i="10"/>
  <c r="E9" i="10"/>
  <c r="D9" i="10"/>
  <c r="C9" i="10"/>
  <c r="T8" i="10"/>
  <c r="S8" i="10"/>
  <c r="R8" i="10"/>
  <c r="Q8" i="10"/>
  <c r="P8" i="10"/>
  <c r="O8" i="10"/>
  <c r="N8" i="10"/>
  <c r="M8" i="10"/>
  <c r="L8" i="10"/>
  <c r="K8" i="10"/>
  <c r="J8" i="10"/>
  <c r="I8" i="10"/>
  <c r="H8" i="10"/>
  <c r="G8" i="10"/>
  <c r="F8" i="10"/>
  <c r="E8" i="10"/>
  <c r="D8" i="10"/>
  <c r="C8" i="10"/>
  <c r="T29" i="10"/>
  <c r="S29" i="10"/>
  <c r="R29" i="10"/>
  <c r="Q29" i="10"/>
  <c r="P29" i="10"/>
  <c r="O29" i="10"/>
  <c r="N29" i="10"/>
  <c r="M29" i="10"/>
  <c r="L29" i="10"/>
  <c r="A29" i="29" l="1"/>
  <c r="A30" i="10"/>
  <c r="A30" i="8"/>
  <c r="A30" i="4"/>
  <c r="A30" i="22"/>
  <c r="A30" i="3"/>
  <c r="A29" i="2"/>
  <c r="A30" i="12"/>
  <c r="A52" i="29" l="1"/>
  <c r="A53" i="10"/>
  <c r="A53" i="8"/>
  <c r="A53" i="4"/>
  <c r="A53" i="3"/>
  <c r="A52" i="2"/>
  <c r="A53" i="12"/>
</calcChain>
</file>

<file path=xl/sharedStrings.xml><?xml version="1.0" encoding="utf-8"?>
<sst xmlns="http://schemas.openxmlformats.org/spreadsheetml/2006/main" count="1597" uniqueCount="206">
  <si>
    <t>ЭКСПЕДИЦИЯ ПЛЮС</t>
  </si>
  <si>
    <t>Минимаьная  стоимость</t>
  </si>
  <si>
    <t>Волгоград</t>
  </si>
  <si>
    <t>Воронеж</t>
  </si>
  <si>
    <t>Казань</t>
  </si>
  <si>
    <t>Краснодар</t>
  </si>
  <si>
    <t>Москва</t>
  </si>
  <si>
    <t>Нижний Новгород</t>
  </si>
  <si>
    <t>Ростов-на-Дону</t>
  </si>
  <si>
    <t>Самара</t>
  </si>
  <si>
    <t>Санкт-Петербург</t>
  </si>
  <si>
    <t>Абинск</t>
  </si>
  <si>
    <t>Адлер</t>
  </si>
  <si>
    <t>Анапа</t>
  </si>
  <si>
    <t>Геленджик</t>
  </si>
  <si>
    <t>Георгиевск</t>
  </si>
  <si>
    <t>Ессентуки</t>
  </si>
  <si>
    <t>Железноводск</t>
  </si>
  <si>
    <t>Кисловодск</t>
  </si>
  <si>
    <t>Красная поляна</t>
  </si>
  <si>
    <t>Кропоткин</t>
  </si>
  <si>
    <t>Крымск</t>
  </si>
  <si>
    <t>Лабинск</t>
  </si>
  <si>
    <t>Лермонтов</t>
  </si>
  <si>
    <t>Невинномысск</t>
  </si>
  <si>
    <t>Новороссийск</t>
  </si>
  <si>
    <t>Пятигорск</t>
  </si>
  <si>
    <t>Сочи</t>
  </si>
  <si>
    <t>Ставрополь</t>
  </si>
  <si>
    <t>Туапсе</t>
  </si>
  <si>
    <t>Черкесск</t>
  </si>
  <si>
    <t>от 5001 кг</t>
  </si>
  <si>
    <t>Вес (кг)</t>
  </si>
  <si>
    <t>Объем (м/куб)</t>
  </si>
  <si>
    <t>Стоимость доставки (руб)</t>
  </si>
  <si>
    <t>Стоимость а/м по области (руб/км)</t>
  </si>
  <si>
    <t>Максимальная длина груза (м)</t>
  </si>
  <si>
    <t>Максимальная ширина груза (м)</t>
  </si>
  <si>
    <t>Количество евро-паллет 0,8х1,2 (шт)</t>
  </si>
  <si>
    <t>Стоимость простоя (руб/час)</t>
  </si>
  <si>
    <t>Время погрузки/разгрузки,ч</t>
  </si>
  <si>
    <t>1) Дополнительная услуга оказывается на основании заявки, которую необходимо заполнить на сайте www.nevatk.ru (заявки принятые с 09-00 до 16-30 выполняются</t>
  </si>
  <si>
    <t xml:space="preserve">    на следующий день, с 16-30 до 18-00 через день)</t>
  </si>
  <si>
    <t>2) Тарифы действительны при задней погрузке и доставке/получении груза в рабочее время, в четырехчасовой интервал, согласованный с отправителем/получателем.</t>
  </si>
  <si>
    <t xml:space="preserve">3) При подаче машины в нерабочее время (с18-00 до 21-00 и с 7-00 до 9-00)-стандартный тариф + 1000 рублей. При подаче машины в ночное время(с 21-00 до 7-00) </t>
  </si>
  <si>
    <t xml:space="preserve">    стоимость доставки договорная.</t>
  </si>
  <si>
    <t>4) При выезде за черту города каждый километр пути туда/обратно оплачивается согласно тарифа .</t>
  </si>
  <si>
    <t>5) Водитель-экспедитор НЕ ЗАНИМАЕТСЯ погрузо-разгрузочными работами.</t>
  </si>
  <si>
    <t xml:space="preserve">6) Погрузо-разгрузочные работы на складе клиента оговариваются заранее! Стоимость услуги - 3,5руб,/кг,700руб/м3 Минимальная стоимость 450 р. (вес одного места </t>
  </si>
  <si>
    <t xml:space="preserve">    не более 25 кг/0,2 м.куб, уровень первого этажа и не дальше 10 метров от автомобиля). Расчёт подъёма на этаж по лестнице осуществляется по</t>
  </si>
  <si>
    <t xml:space="preserve">    формуле-вес/объём Х3,5/700руб+вес/объём Х количество этажей</t>
  </si>
  <si>
    <t>7) Стоимость не полного часа предоставления автомобиля под погрузку/разгрузку свыше установленного времени, рассчитывается как за целый час оказания услуг,</t>
  </si>
  <si>
    <t xml:space="preserve">    согласно действующего тарифа (В нормативное   время помимо  погрузки/выгрузки входит оформление экспедитором документов)  </t>
  </si>
  <si>
    <t>8) При подаче машины с растентовкой или открытой машины , стоимость экспедирования оговаривается заранее.</t>
  </si>
  <si>
    <t>9) В случае отказа клиентом от авто доставки  после прибытия к нему автомобиля, клиент обязан оплатить холостой пробег в размере 100% тарифа.</t>
  </si>
  <si>
    <t>8-800-777-19-35</t>
  </si>
  <si>
    <t>Дополнительные услуги</t>
  </si>
  <si>
    <t>ИНФОРМАЦИЯ</t>
  </si>
  <si>
    <t>Терминал: г.Волгоград  ул. Бетонная, д. 9</t>
  </si>
  <si>
    <t>г.Волжский, (руб)</t>
  </si>
  <si>
    <t>г.Волгоград, Красноармейский район, (руб)</t>
  </si>
  <si>
    <t xml:space="preserve">  необходимы для транспортировки груза по территории России и получателю не передаются!</t>
  </si>
  <si>
    <t>Санкт-Петербург:</t>
  </si>
  <si>
    <t xml:space="preserve">Москва:  </t>
  </si>
  <si>
    <t>Ростов-на-Дону:</t>
  </si>
  <si>
    <t>61@nevatk.ru</t>
  </si>
  <si>
    <t>Волгоград:</t>
  </si>
  <si>
    <t>34@nevatk.ru</t>
  </si>
  <si>
    <t>Краснодар:</t>
  </si>
  <si>
    <t>23@nevatk.ru</t>
  </si>
  <si>
    <t>Самара:</t>
  </si>
  <si>
    <t>проезд Мальцева д.4    т. (846) 279-10-12</t>
  </si>
  <si>
    <t>63@nevatk.ru</t>
  </si>
  <si>
    <t>Воронеж:</t>
  </si>
  <si>
    <t>ул. Космонавтов д. 2   т. (473) 263-53-03, 263-53-23, 263-53-43</t>
  </si>
  <si>
    <t>36@nevatk.ru</t>
  </si>
  <si>
    <t>Казань:</t>
  </si>
  <si>
    <t>116@nevatk.ru</t>
  </si>
  <si>
    <t>Нижний Новгород:</t>
  </si>
  <si>
    <t>ул. Кузбасская 15А   т. (831) 429-06-31</t>
  </si>
  <si>
    <t>52@nevatk.ru</t>
  </si>
  <si>
    <t>2) 1-й Котляковский переулок д.4 А  т. (495) 229-76-23</t>
  </si>
  <si>
    <t>Наши адреса:</t>
  </si>
  <si>
    <t>Стоимость доставки/забора  груза по городу  Волгоград</t>
  </si>
  <si>
    <t>Стоимость доставки/забора  груза по городу  Воронеж</t>
  </si>
  <si>
    <t>Терминал: г.Воронеж  ул. Космонавтов д. 2</t>
  </si>
  <si>
    <t>Стоимость доставки/забора  груза по городу  Казань</t>
  </si>
  <si>
    <t>Терминал: г.Казань  ул. Рахимова д. 2</t>
  </si>
  <si>
    <t>Стоимость доставки/забора  груза по городу  Краснодар</t>
  </si>
  <si>
    <t>г.Краснодар, ул. Уральская, д.144, на территории складского комплекса "Краснодар АГРО Промснаб-1", склад №4 "В"   т. (861) 210-91-46, 210-91-47</t>
  </si>
  <si>
    <t xml:space="preserve">Терминал: </t>
  </si>
  <si>
    <r>
      <t xml:space="preserve">г.Краснодар, ул. Уральская, д.144, </t>
    </r>
    <r>
      <rPr>
        <b/>
        <sz val="10"/>
        <color rgb="FF185D66"/>
        <rFont val="Arial"/>
        <family val="2"/>
        <charset val="204"/>
      </rPr>
      <t>(территория складского комплекса "Краснодар АГРО Промснаб-1", склад №4 "В")</t>
    </r>
  </si>
  <si>
    <t>Максимальная высота шруза (м)</t>
  </si>
  <si>
    <t>Въезд в ТТК (Третье Транспортное кольцо)</t>
  </si>
  <si>
    <t>Въезд в СК (Садовое  кольцо)</t>
  </si>
  <si>
    <t>Въезд в МЖД (Московское ЖД кольцо)</t>
  </si>
  <si>
    <t>-</t>
  </si>
  <si>
    <t>Стоимость доставки/забора  груза по городу  Москва</t>
  </si>
  <si>
    <t>Терминал: Нижний Новгород  ул. Кузбасская 15А</t>
  </si>
  <si>
    <t>Стоимость доставки/забора  груза по городу  Нижний Новгород</t>
  </si>
  <si>
    <t>Стоимость доставки/забора  груза по городу  Ростов-на-Дону</t>
  </si>
  <si>
    <t>Стоимость доставки/забора  груза по городу  Самара</t>
  </si>
  <si>
    <t>Стоимость доставки/забора  груза по городу  Санкт-Петербург</t>
  </si>
  <si>
    <t>Терминал 1: г.Санкт-Петербург, ул. Партизанская д. 25</t>
  </si>
  <si>
    <t>1 - 100 кг</t>
  </si>
  <si>
    <t>101 - 300 кг</t>
  </si>
  <si>
    <t>301 - 500 кг</t>
  </si>
  <si>
    <t>501 - 800 кг</t>
  </si>
  <si>
    <t>801 - 1500 кг</t>
  </si>
  <si>
    <t>1501 - 2000 кг</t>
  </si>
  <si>
    <t>2001 - 3000 кг</t>
  </si>
  <si>
    <t>3001 - 5000 кг</t>
  </si>
  <si>
    <t>0,1 - 0,4 м³</t>
  </si>
  <si>
    <t>0,5 - 1,2 м³</t>
  </si>
  <si>
    <t>1,3 - 2 м³</t>
  </si>
  <si>
    <t>2,1 - 3,2 м³</t>
  </si>
  <si>
    <t xml:space="preserve">3,3 - 6 м³ </t>
  </si>
  <si>
    <t>6,1 - 8 м³</t>
  </si>
  <si>
    <t>8,1 - 12 м³</t>
  </si>
  <si>
    <t>12 - 20 м³</t>
  </si>
  <si>
    <t>от 20,1 м³</t>
  </si>
  <si>
    <t>101 - 200 кг</t>
  </si>
  <si>
    <t>201 - 400 кг</t>
  </si>
  <si>
    <t>401 - 600 кг</t>
  </si>
  <si>
    <t>601 - 800 кг</t>
  </si>
  <si>
    <t>801 - 1000 кг</t>
  </si>
  <si>
    <t>1001 - 1200 кг</t>
  </si>
  <si>
    <t>1201 - 1500 кг</t>
  </si>
  <si>
    <t>5001 - 7000 кг</t>
  </si>
  <si>
    <t>7001 - 10000 кг</t>
  </si>
  <si>
    <t>0,5 - 0,8 м³</t>
  </si>
  <si>
    <t>0,5 - 2 м³</t>
  </si>
  <si>
    <t>2,1 - 3 м³</t>
  </si>
  <si>
    <t>3,1 - 4м³</t>
  </si>
  <si>
    <t>4,1 - 5 м³</t>
  </si>
  <si>
    <t>5,1 - 6 м³</t>
  </si>
  <si>
    <t>8,1 - 11 м³</t>
  </si>
  <si>
    <t>11,1 - 16 м³</t>
  </si>
  <si>
    <t>16,1 - 25 м³</t>
  </si>
  <si>
    <t>25,1 - 35 м³</t>
  </si>
  <si>
    <t>35,1 - 40 м³</t>
  </si>
  <si>
    <t>Мин. Воды</t>
  </si>
  <si>
    <t>nevatk.ru</t>
  </si>
  <si>
    <t>онлайн калькулятор</t>
  </si>
  <si>
    <t>тарифы из г.Санкт-Петербург</t>
  </si>
  <si>
    <t>тарифы из г.Волгоград</t>
  </si>
  <si>
    <t>тарифы из г.Воронеж</t>
  </si>
  <si>
    <t>тарифы из г.Казань</t>
  </si>
  <si>
    <t>тарифы из г.Краснодар</t>
  </si>
  <si>
    <t>тарифы из г.Москва</t>
  </si>
  <si>
    <t>тарифы из г.Нижний Новгород</t>
  </si>
  <si>
    <t>тарифы из г.Ростов-на-Дону</t>
  </si>
  <si>
    <t>Абакан</t>
  </si>
  <si>
    <t>Иркутск</t>
  </si>
  <si>
    <t>Красноярск</t>
  </si>
  <si>
    <t>Кызыл</t>
  </si>
  <si>
    <t>Новосибирск</t>
  </si>
  <si>
    <t>Архангельск</t>
  </si>
  <si>
    <t>Мурманск</t>
  </si>
  <si>
    <t>Петрозаводск</t>
  </si>
  <si>
    <t>31 - 100 кг</t>
  </si>
  <si>
    <t>1 - 30 кг</t>
  </si>
  <si>
    <t xml:space="preserve">0 - 0,1 м³ </t>
  </si>
  <si>
    <t xml:space="preserve"> - Если длина одного из измерений превышает 3м, 5м, 6м, 9м, тариф увеличивается на 20%,  30%, 50%, 100% соответственно.</t>
  </si>
  <si>
    <t xml:space="preserve"> - Бесплатное хранение перевозимого груза на складе  составляет 3 дня.</t>
  </si>
  <si>
    <t xml:space="preserve"> - возможна любая форма оплаты;</t>
  </si>
  <si>
    <t xml:space="preserve"> - при сдаче груза необходимо приложить накладную, счет-фактуру, сертификаты (по необх.),  доверенность; указанные  документы </t>
  </si>
  <si>
    <t>Екатеринбург</t>
  </si>
  <si>
    <t>Тюмень</t>
  </si>
  <si>
    <t>Ростовская область, Аксайский район,п. Верхнетемерницкий, ул. Темерницкая, д.1А (напротив Орбитальная, 3Е)   т. (863) 299-80-92, 299-83-57</t>
  </si>
  <si>
    <t>77@nevatk.ru</t>
  </si>
  <si>
    <t>78@nevatk.ru</t>
  </si>
  <si>
    <t xml:space="preserve"> - Если вес одного места превышает 500 кг, 1000 кг, 2000 кг, тариф увеличивается на 25%, 30%, 50% соответственно.</t>
  </si>
  <si>
    <t>Терминал: Ростовская область, Аксайский район,п. Верхнетемерницкий, ул. Темерницкая, д.1А (напротив Орбитальная, 3Е)</t>
  </si>
  <si>
    <t xml:space="preserve">- доставка корреспонденции (не более 3 кг) 250 руб. </t>
  </si>
  <si>
    <t>- мягкая упаковка - 450 руб. за 1м3 (минимальная ст-ть - 250 руб.)</t>
  </si>
  <si>
    <t>- паллетирование - 700 руб. за 1м3 (минимальная ст-ть - 400 руб.)</t>
  </si>
  <si>
    <t xml:space="preserve">    формуле-вес/объём Х 3,5/700руб+вес/объём Х количество этажей</t>
  </si>
  <si>
    <t>Саратов</t>
  </si>
  <si>
    <t>Терминал: г.Саратов, ул. Танкистов 84</t>
  </si>
  <si>
    <t>Саратов:</t>
  </si>
  <si>
    <t>ул. Танкистов, 84</t>
  </si>
  <si>
    <t>64@nevatk.ru</t>
  </si>
  <si>
    <t>т. (902) 043-96-98, (965) 882-87-04</t>
  </si>
  <si>
    <t>Калининград (паром)</t>
  </si>
  <si>
    <t>Цены действительны с 05.12.2022</t>
  </si>
  <si>
    <t>1) Дополнительная услуга оказывается на основании заявки, которую необходимо заполнить на сайте nevatk.ru (заявки принятые с 09-00 до 16-30 выполняются</t>
  </si>
  <si>
    <t xml:space="preserve">    на следующий день, после 16-30 через день)</t>
  </si>
  <si>
    <t>Тарифы с учетом доставки до адреса:</t>
  </si>
  <si>
    <t>Армавир</t>
  </si>
  <si>
    <t>тарифы из г.Саратов</t>
  </si>
  <si>
    <t>Терминал: г.Самара проезд Мальцева д.4</t>
  </si>
  <si>
    <t>Якутск</t>
  </si>
  <si>
    <t>Магнитогорск</t>
  </si>
  <si>
    <t>Стоимость доставки Московский, Кировский, Авиастроительный, Ново-Савиновский</t>
  </si>
  <si>
    <t>Стоимость доставки Приволжский, Советский, Вахитовский</t>
  </si>
  <si>
    <t>0,9 - 2 м³</t>
  </si>
  <si>
    <t>Стоимость доставки/забора  груза по городу  Саратов</t>
  </si>
  <si>
    <t>Бетонная ул.. Д.9   т. (8442) 98-12-57, 98-12-67</t>
  </si>
  <si>
    <t>- обрешетка - 1800 руб. за 1 м3 (минимальная ст-ть 1000 руб.) При заказе услуги объем груза увеличивается на 30%, вес из расчета +35 кг за каждый 1 м3 (минимум 15 кг)</t>
  </si>
  <si>
    <t xml:space="preserve">Терминал 1: (Юг) г. Москва 1-й Котляковский переулок д.4 А  </t>
  </si>
  <si>
    <t xml:space="preserve">Терминал 2: (Долгопрудный) Московская обл., г. Долгопрудный, Промышленный проезд, д. 10 </t>
  </si>
  <si>
    <t>ул. Рахимова д. 31А   т. (843) 524-71-81</t>
  </si>
  <si>
    <t xml:space="preserve">1)  Московская обл., г. Долгопрудный, Промышленный проезд, д. 10            </t>
  </si>
  <si>
    <t xml:space="preserve">Партизанская ул., д.25  т.(812) 635-70-93, 635-70-94, 380-05-79 </t>
  </si>
  <si>
    <t>Цены действительны с 05.11.2025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</si>
</sst>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47" x14ac:knownFonts="1"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name val="Arial"/>
      <family val="2"/>
      <charset val="204"/>
    </font>
    <font>
      <sz val="10"/>
      <name val="Arial Cyr"/>
      <family val="2"/>
      <charset val="204"/>
    </font>
    <font>
      <b/>
      <i/>
      <sz val="9"/>
      <color rgb="FF185D66"/>
      <name val="Arial"/>
      <family val="2"/>
      <charset val="204"/>
    </font>
    <font>
      <b/>
      <sz val="9"/>
      <name val="Arial"/>
      <family val="2"/>
      <charset val="204"/>
    </font>
    <font>
      <sz val="6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9"/>
      <name val="Calibri"/>
      <family val="2"/>
      <charset val="204"/>
    </font>
    <font>
      <sz val="8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name val="Arial"/>
      <family val="2"/>
      <charset val="204"/>
    </font>
    <font>
      <sz val="10"/>
      <color indexed="9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14"/>
      <color rgb="FF185D66"/>
      <name val="Arial"/>
      <family val="2"/>
      <charset val="204"/>
    </font>
    <font>
      <u/>
      <sz val="10"/>
      <color indexed="12"/>
      <name val="Arial Cyr"/>
      <family val="2"/>
      <charset val="204"/>
    </font>
    <font>
      <b/>
      <i/>
      <sz val="18"/>
      <color rgb="FF185D66"/>
      <name val="Arial"/>
      <family val="2"/>
      <charset val="204"/>
    </font>
    <font>
      <u/>
      <sz val="18"/>
      <color indexed="12"/>
      <name val="Arial"/>
      <family val="2"/>
      <charset val="204"/>
    </font>
    <font>
      <sz val="8"/>
      <color indexed="9"/>
      <name val="Arial"/>
      <family val="2"/>
      <charset val="204"/>
    </font>
    <font>
      <b/>
      <i/>
      <u/>
      <sz val="8"/>
      <color indexed="12"/>
      <name val="Arial"/>
      <family val="2"/>
      <charset val="204"/>
    </font>
    <font>
      <b/>
      <i/>
      <u/>
      <sz val="8"/>
      <color rgb="FFFF0000"/>
      <name val="Arial"/>
      <family val="2"/>
      <charset val="204"/>
    </font>
    <font>
      <u/>
      <sz val="12"/>
      <color indexed="12"/>
      <name val="Arial"/>
      <family val="2"/>
      <charset val="204"/>
    </font>
    <font>
      <b/>
      <i/>
      <sz val="12"/>
      <color rgb="FF185D66"/>
      <name val="Arial"/>
      <family val="2"/>
      <charset val="204"/>
    </font>
    <font>
      <b/>
      <sz val="12"/>
      <color rgb="FF185D66"/>
      <name val="Arial"/>
      <family val="2"/>
      <charset val="204"/>
    </font>
    <font>
      <b/>
      <sz val="10"/>
      <name val="Arial"/>
      <family val="2"/>
      <charset val="204"/>
    </font>
    <font>
      <b/>
      <u/>
      <sz val="10"/>
      <color indexed="12"/>
      <name val="Arial"/>
      <family val="2"/>
      <charset val="204"/>
    </font>
    <font>
      <b/>
      <u/>
      <sz val="10"/>
      <color indexed="12"/>
      <name val="Arial Cyr"/>
      <charset val="204"/>
    </font>
    <font>
      <b/>
      <i/>
      <u/>
      <sz val="10"/>
      <color indexed="9"/>
      <name val="Arial"/>
      <family val="2"/>
      <charset val="204"/>
    </font>
    <font>
      <b/>
      <sz val="9"/>
      <color indexed="8"/>
      <name val="Arial"/>
      <family val="2"/>
      <charset val="204"/>
    </font>
    <font>
      <b/>
      <u/>
      <sz val="9"/>
      <color indexed="12"/>
      <name val="Arial"/>
      <family val="2"/>
      <charset val="204"/>
    </font>
    <font>
      <b/>
      <u/>
      <sz val="9"/>
      <color indexed="12"/>
      <name val="Arial Cyr"/>
      <charset val="204"/>
    </font>
    <font>
      <sz val="8"/>
      <color rgb="FF000000"/>
      <name val="Arial"/>
      <family val="2"/>
      <charset val="204"/>
    </font>
    <font>
      <sz val="6"/>
      <color rgb="FF000000"/>
      <name val="Arial"/>
      <family val="2"/>
      <charset val="204"/>
    </font>
    <font>
      <b/>
      <sz val="10"/>
      <color rgb="FF185D66"/>
      <name val="Arial"/>
      <family val="2"/>
      <charset val="204"/>
    </font>
    <font>
      <b/>
      <u/>
      <sz val="12"/>
      <color indexed="12"/>
      <name val="Arial"/>
      <family val="2"/>
      <charset val="204"/>
    </font>
    <font>
      <u/>
      <sz val="11"/>
      <color indexed="12"/>
      <name val="Arial Cyr"/>
      <family val="2"/>
      <charset val="204"/>
    </font>
    <font>
      <sz val="1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theme="1"/>
      <name val="Calibri"/>
      <family val="2"/>
      <charset val="204"/>
      <scheme val="minor"/>
    </font>
    <font>
      <sz val="11"/>
      <color rgb="FF000000"/>
      <name val="Arial"/>
      <family val="2"/>
      <charset val="204"/>
    </font>
    <font>
      <u/>
      <sz val="12"/>
      <color indexed="12"/>
      <name val="Arial Cyr"/>
      <family val="2"/>
      <charset val="204"/>
    </font>
    <font>
      <u/>
      <sz val="11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6F6C"/>
        <bgColor indexed="58"/>
      </patternFill>
    </fill>
    <fill>
      <patternFill patternType="solid">
        <fgColor rgb="FFCCECFF"/>
        <bgColor indexed="44"/>
      </patternFill>
    </fill>
    <fill>
      <patternFill patternType="solid">
        <fgColor rgb="FFCCECFF"/>
        <bgColor indexed="64"/>
      </patternFill>
    </fill>
    <fill>
      <patternFill patternType="solid">
        <fgColor indexed="44"/>
        <bgColor indexed="22"/>
      </patternFill>
    </fill>
    <fill>
      <patternFill patternType="solid">
        <fgColor theme="2" tint="-9.9978637043366805E-2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43">
    <xf numFmtId="0" fontId="0" fillId="0" borderId="0"/>
    <xf numFmtId="0" fontId="5" fillId="0" borderId="0"/>
    <xf numFmtId="0" fontId="9" fillId="0" borderId="0" applyNumberFormat="0"/>
    <xf numFmtId="0" fontId="15" fillId="0" borderId="0"/>
    <xf numFmtId="0" fontId="19" fillId="0" borderId="0" applyNumberFormat="0" applyFill="0" applyBorder="0" applyAlignment="0" applyProtection="0"/>
    <xf numFmtId="9" fontId="40" fillId="0" borderId="0" applyFont="0" applyFill="0" applyBorder="0" applyAlignment="0" applyProtection="0"/>
    <xf numFmtId="0" fontId="3" fillId="0" borderId="0"/>
    <xf numFmtId="0" fontId="42" fillId="0" borderId="0" applyNumberFormat="0" applyFill="0" applyBorder="0" applyProtection="0"/>
    <xf numFmtId="0" fontId="15" fillId="0" borderId="0"/>
    <xf numFmtId="43" fontId="15" fillId="0" borderId="0" applyFont="0" applyFill="0" applyBorder="0" applyAlignment="0" applyProtection="0"/>
    <xf numFmtId="0" fontId="43" fillId="0" borderId="0"/>
    <xf numFmtId="0" fontId="40" fillId="0" borderId="0"/>
    <xf numFmtId="0" fontId="19" fillId="0" borderId="0" applyNumberFormat="0" applyFill="0" applyBorder="0" applyAlignment="0" applyProtection="0"/>
    <xf numFmtId="9" fontId="40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44" fillId="0" borderId="0"/>
    <xf numFmtId="0" fontId="3" fillId="0" borderId="0"/>
    <xf numFmtId="0" fontId="2" fillId="0" borderId="0"/>
    <xf numFmtId="43" fontId="15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15" fillId="0" borderId="0" applyFont="0" applyFill="0" applyBorder="0" applyAlignment="0" applyProtection="0"/>
    <xf numFmtId="0" fontId="46" fillId="0" borderId="0" applyNumberFormat="0" applyFill="0" applyBorder="0" applyAlignment="0" applyProtection="0"/>
    <xf numFmtId="0" fontId="40" fillId="0" borderId="0"/>
    <xf numFmtId="0" fontId="19" fillId="0" borderId="0" applyNumberFormat="0" applyFill="0" applyBorder="0" applyAlignment="0" applyProtection="0"/>
    <xf numFmtId="9" fontId="40" fillId="0" borderId="0" applyFont="0" applyFill="0" applyBorder="0" applyAlignment="0" applyProtection="0"/>
    <xf numFmtId="0" fontId="1" fillId="0" borderId="0"/>
    <xf numFmtId="43" fontId="15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5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40" fillId="0" borderId="0" applyFont="0" applyFill="0" applyBorder="0" applyAlignment="0" applyProtection="0"/>
  </cellStyleXfs>
  <cellXfs count="282">
    <xf numFmtId="0" fontId="0" fillId="0" borderId="0" xfId="0"/>
    <xf numFmtId="0" fontId="4" fillId="0" borderId="0" xfId="0" applyFont="1"/>
    <xf numFmtId="0" fontId="7" fillId="0" borderId="0" xfId="1" applyFont="1" applyAlignment="1">
      <alignment vertical="center" wrapText="1"/>
    </xf>
    <xf numFmtId="2" fontId="4" fillId="0" borderId="0" xfId="0" applyNumberFormat="1" applyFont="1" applyAlignment="1">
      <alignment horizontal="center"/>
    </xf>
    <xf numFmtId="0" fontId="10" fillId="0" borderId="0" xfId="0" applyFont="1"/>
    <xf numFmtId="2" fontId="11" fillId="0" borderId="1" xfId="0" applyNumberFormat="1" applyFont="1" applyBorder="1" applyAlignment="1">
      <alignment horizontal="center"/>
    </xf>
    <xf numFmtId="0" fontId="12" fillId="0" borderId="0" xfId="2" applyFont="1" applyAlignment="1">
      <alignment horizontal="left"/>
    </xf>
    <xf numFmtId="0" fontId="11" fillId="0" borderId="0" xfId="0" applyFont="1" applyAlignment="1">
      <alignment horizontal="center"/>
    </xf>
    <xf numFmtId="2" fontId="11" fillId="0" borderId="0" xfId="0" applyNumberFormat="1" applyFont="1" applyAlignment="1">
      <alignment horizontal="center"/>
    </xf>
    <xf numFmtId="0" fontId="13" fillId="0" borderId="0" xfId="1" applyFont="1" applyAlignment="1">
      <alignment vertical="center" wrapText="1"/>
    </xf>
    <xf numFmtId="0" fontId="11" fillId="0" borderId="0" xfId="0" applyFont="1"/>
    <xf numFmtId="0" fontId="16" fillId="0" borderId="1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left" vertical="center"/>
    </xf>
    <xf numFmtId="0" fontId="18" fillId="0" borderId="0" xfId="1" applyFont="1" applyAlignment="1">
      <alignment vertical="center"/>
    </xf>
    <xf numFmtId="0" fontId="17" fillId="0" borderId="1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22" fillId="0" borderId="0" xfId="1" applyFont="1" applyAlignment="1">
      <alignment vertical="center" wrapText="1"/>
    </xf>
    <xf numFmtId="0" fontId="11" fillId="0" borderId="0" xfId="0" quotePrefix="1" applyFont="1"/>
    <xf numFmtId="49" fontId="11" fillId="0" borderId="0" xfId="0" applyNumberFormat="1" applyFont="1"/>
    <xf numFmtId="0" fontId="6" fillId="4" borderId="0" xfId="4" applyFont="1" applyFill="1" applyBorder="1" applyAlignment="1">
      <alignment vertical="center" wrapText="1"/>
    </xf>
    <xf numFmtId="2" fontId="11" fillId="0" borderId="7" xfId="0" applyNumberFormat="1" applyFont="1" applyBorder="1" applyAlignment="1">
      <alignment horizontal="center"/>
    </xf>
    <xf numFmtId="0" fontId="11" fillId="0" borderId="0" xfId="0" applyFont="1" applyAlignment="1">
      <alignment horizontal="left"/>
    </xf>
    <xf numFmtId="0" fontId="11" fillId="0" borderId="0" xfId="0" quotePrefix="1" applyFont="1" applyAlignment="1">
      <alignment horizontal="left"/>
    </xf>
    <xf numFmtId="49" fontId="11" fillId="0" borderId="0" xfId="0" applyNumberFormat="1" applyFont="1" applyAlignment="1">
      <alignment horizontal="left"/>
    </xf>
    <xf numFmtId="0" fontId="25" fillId="4" borderId="0" xfId="4" applyFont="1" applyFill="1" applyBorder="1" applyAlignment="1">
      <alignment horizontal="left" wrapText="1"/>
    </xf>
    <xf numFmtId="0" fontId="27" fillId="3" borderId="0" xfId="1" applyFont="1" applyFill="1" applyAlignment="1">
      <alignment vertical="center"/>
    </xf>
    <xf numFmtId="0" fontId="26" fillId="0" borderId="0" xfId="1" applyFont="1" applyAlignment="1">
      <alignment horizontal="right" vertical="center"/>
    </xf>
    <xf numFmtId="0" fontId="26" fillId="3" borderId="0" xfId="4" applyFont="1" applyFill="1" applyBorder="1" applyAlignment="1">
      <alignment horizontal="left" vertical="center" wrapText="1"/>
    </xf>
    <xf numFmtId="0" fontId="4" fillId="4" borderId="0" xfId="0" applyFont="1" applyFill="1"/>
    <xf numFmtId="0" fontId="29" fillId="0" borderId="0" xfId="4" applyNumberFormat="1" applyFont="1" applyFill="1" applyBorder="1" applyAlignment="1" applyProtection="1">
      <alignment horizontal="left" vertical="center"/>
    </xf>
    <xf numFmtId="0" fontId="28" fillId="0" borderId="0" xfId="1" applyFont="1" applyAlignment="1">
      <alignment horizontal="left"/>
    </xf>
    <xf numFmtId="0" fontId="28" fillId="0" borderId="0" xfId="4" applyNumberFormat="1" applyFont="1" applyFill="1" applyBorder="1" applyAlignment="1" applyProtection="1">
      <alignment horizontal="left" vertical="center"/>
    </xf>
    <xf numFmtId="0" fontId="30" fillId="0" borderId="0" xfId="4" applyNumberFormat="1" applyFont="1" applyFill="1" applyBorder="1" applyAlignment="1" applyProtection="1">
      <alignment horizontal="left" vertical="center"/>
    </xf>
    <xf numFmtId="0" fontId="28" fillId="0" borderId="0" xfId="1" applyFont="1" applyAlignment="1">
      <alignment horizontal="left" vertical="center" wrapText="1"/>
    </xf>
    <xf numFmtId="0" fontId="28" fillId="0" borderId="0" xfId="1" applyFont="1"/>
    <xf numFmtId="0" fontId="7" fillId="0" borderId="0" xfId="0" applyFont="1" applyAlignment="1">
      <alignment vertical="center" wrapText="1"/>
    </xf>
    <xf numFmtId="0" fontId="7" fillId="0" borderId="0" xfId="1" applyFont="1"/>
    <xf numFmtId="0" fontId="4" fillId="0" borderId="0" xfId="0" applyFont="1" applyAlignment="1">
      <alignment horizontal="left"/>
    </xf>
    <xf numFmtId="0" fontId="33" fillId="0" borderId="0" xfId="4" applyNumberFormat="1" applyFont="1" applyFill="1" applyBorder="1" applyAlignment="1" applyProtection="1">
      <alignment horizontal="left" vertical="center"/>
    </xf>
    <xf numFmtId="0" fontId="7" fillId="0" borderId="0" xfId="0" applyFont="1" applyAlignment="1">
      <alignment vertical="center"/>
    </xf>
    <xf numFmtId="0" fontId="7" fillId="0" borderId="0" xfId="4" applyNumberFormat="1" applyFont="1" applyFill="1" applyBorder="1" applyAlignment="1" applyProtection="1">
      <alignment vertical="center"/>
    </xf>
    <xf numFmtId="0" fontId="7" fillId="0" borderId="0" xfId="4" applyNumberFormat="1" applyFont="1" applyFill="1" applyBorder="1" applyAlignment="1" applyProtection="1">
      <alignment horizontal="left" vertical="center"/>
    </xf>
    <xf numFmtId="0" fontId="7" fillId="0" borderId="0" xfId="0" applyFont="1"/>
    <xf numFmtId="0" fontId="34" fillId="0" borderId="0" xfId="4" applyNumberFormat="1" applyFont="1" applyFill="1" applyBorder="1" applyAlignment="1" applyProtection="1">
      <alignment horizontal="left" vertical="center"/>
    </xf>
    <xf numFmtId="0" fontId="35" fillId="0" borderId="0" xfId="2" applyFont="1" applyAlignment="1">
      <alignment horizontal="left"/>
    </xf>
    <xf numFmtId="0" fontId="36" fillId="0" borderId="0" xfId="2" applyFont="1" applyAlignment="1">
      <alignment horizontal="left"/>
    </xf>
    <xf numFmtId="2" fontId="4" fillId="0" borderId="0" xfId="0" applyNumberFormat="1" applyFont="1"/>
    <xf numFmtId="0" fontId="16" fillId="0" borderId="15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 wrapText="1"/>
    </xf>
    <xf numFmtId="0" fontId="21" fillId="0" borderId="0" xfId="4" applyFont="1" applyFill="1" applyBorder="1" applyAlignment="1">
      <alignment vertical="center" wrapText="1"/>
    </xf>
    <xf numFmtId="0" fontId="20" fillId="0" borderId="0" xfId="4" applyFont="1" applyFill="1" applyBorder="1" applyAlignment="1">
      <alignment vertical="center" wrapText="1"/>
    </xf>
    <xf numFmtId="0" fontId="17" fillId="0" borderId="1" xfId="0" applyFont="1" applyBorder="1" applyAlignment="1">
      <alignment horizontal="center" vertical="center" wrapText="1"/>
    </xf>
    <xf numFmtId="0" fontId="27" fillId="3" borderId="0" xfId="1" applyFont="1" applyFill="1" applyAlignment="1">
      <alignment vertical="center" wrapText="1"/>
    </xf>
    <xf numFmtId="0" fontId="25" fillId="0" borderId="0" xfId="4" applyFont="1" applyFill="1" applyBorder="1" applyAlignment="1">
      <alignment wrapText="1"/>
    </xf>
    <xf numFmtId="0" fontId="26" fillId="0" borderId="0" xfId="4" applyFont="1" applyFill="1" applyBorder="1" applyAlignment="1">
      <alignment vertical="center" wrapText="1"/>
    </xf>
    <xf numFmtId="0" fontId="38" fillId="4" borderId="0" xfId="4" applyFont="1" applyFill="1" applyBorder="1" applyAlignment="1">
      <alignment vertical="center" wrapText="1"/>
    </xf>
    <xf numFmtId="0" fontId="11" fillId="0" borderId="7" xfId="0" applyFont="1" applyBorder="1" applyAlignment="1">
      <alignment horizontal="center"/>
    </xf>
    <xf numFmtId="0" fontId="11" fillId="0" borderId="10" xfId="0" quotePrefix="1" applyFont="1" applyBorder="1" applyAlignment="1">
      <alignment horizontal="center"/>
    </xf>
    <xf numFmtId="0" fontId="11" fillId="0" borderId="7" xfId="0" quotePrefix="1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16" fillId="0" borderId="15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/>
    </xf>
    <xf numFmtId="0" fontId="16" fillId="0" borderId="15" xfId="0" applyFont="1" applyBorder="1" applyAlignment="1">
      <alignment vertical="center" wrapText="1"/>
    </xf>
    <xf numFmtId="0" fontId="16" fillId="0" borderId="1" xfId="0" applyFont="1" applyBorder="1" applyAlignment="1">
      <alignment vertical="center"/>
    </xf>
    <xf numFmtId="0" fontId="16" fillId="0" borderId="1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wrapText="1"/>
    </xf>
    <xf numFmtId="0" fontId="16" fillId="0" borderId="1" xfId="0" applyFont="1" applyBorder="1" applyAlignment="1">
      <alignment vertical="center" wrapText="1"/>
    </xf>
    <xf numFmtId="9" fontId="4" fillId="0" borderId="0" xfId="5" applyFont="1" applyFill="1" applyAlignment="1"/>
    <xf numFmtId="2" fontId="11" fillId="6" borderId="1" xfId="0" applyNumberFormat="1" applyFont="1" applyFill="1" applyBorder="1" applyAlignment="1">
      <alignment horizontal="center"/>
    </xf>
    <xf numFmtId="2" fontId="11" fillId="6" borderId="7" xfId="0" applyNumberFormat="1" applyFont="1" applyFill="1" applyBorder="1" applyAlignment="1">
      <alignment horizontal="center"/>
    </xf>
    <xf numFmtId="0" fontId="11" fillId="0" borderId="7" xfId="0" applyFont="1" applyBorder="1" applyAlignment="1">
      <alignment horizontal="center" vertical="center" wrapText="1"/>
    </xf>
    <xf numFmtId="0" fontId="41" fillId="0" borderId="31" xfId="2" applyFont="1" applyBorder="1" applyAlignment="1">
      <alignment horizontal="left"/>
    </xf>
    <xf numFmtId="0" fontId="11" fillId="0" borderId="6" xfId="0" applyFont="1" applyBorder="1" applyAlignment="1">
      <alignment horizontal="center"/>
    </xf>
    <xf numFmtId="17" fontId="16" fillId="0" borderId="15" xfId="0" applyNumberFormat="1" applyFont="1" applyBorder="1" applyAlignment="1">
      <alignment horizontal="center" vertical="center"/>
    </xf>
    <xf numFmtId="0" fontId="11" fillId="6" borderId="6" xfId="0" applyFont="1" applyFill="1" applyBorder="1" applyAlignment="1">
      <alignment horizontal="center"/>
    </xf>
    <xf numFmtId="0" fontId="41" fillId="6" borderId="31" xfId="2" applyFont="1" applyFill="1" applyBorder="1" applyAlignment="1">
      <alignment horizontal="left"/>
    </xf>
    <xf numFmtId="0" fontId="41" fillId="6" borderId="29" xfId="2" applyFont="1" applyFill="1" applyBorder="1" applyAlignment="1">
      <alignment horizontal="left"/>
    </xf>
    <xf numFmtId="0" fontId="41" fillId="6" borderId="22" xfId="2" applyFont="1" applyFill="1" applyBorder="1" applyAlignment="1">
      <alignment horizontal="left"/>
    </xf>
    <xf numFmtId="0" fontId="41" fillId="0" borderId="22" xfId="2" applyFont="1" applyBorder="1" applyAlignment="1">
      <alignment horizontal="left"/>
    </xf>
    <xf numFmtId="0" fontId="41" fillId="6" borderId="20" xfId="2" applyFont="1" applyFill="1" applyBorder="1" applyAlignment="1">
      <alignment horizontal="left"/>
    </xf>
    <xf numFmtId="0" fontId="11" fillId="6" borderId="14" xfId="0" applyFont="1" applyFill="1" applyBorder="1" applyAlignment="1">
      <alignment horizontal="center"/>
    </xf>
    <xf numFmtId="2" fontId="11" fillId="6" borderId="15" xfId="0" applyNumberFormat="1" applyFont="1" applyFill="1" applyBorder="1" applyAlignment="1">
      <alignment horizontal="center"/>
    </xf>
    <xf numFmtId="2" fontId="11" fillId="6" borderId="18" xfId="0" applyNumberFormat="1" applyFont="1" applyFill="1" applyBorder="1" applyAlignment="1">
      <alignment horizontal="center"/>
    </xf>
    <xf numFmtId="0" fontId="41" fillId="6" borderId="30" xfId="2" applyFont="1" applyFill="1" applyBorder="1" applyAlignment="1">
      <alignment horizontal="left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21" fillId="0" borderId="0" xfId="4" applyFont="1" applyAlignment="1">
      <alignment vertical="center" wrapText="1"/>
    </xf>
    <xf numFmtId="0" fontId="20" fillId="0" borderId="0" xfId="4" applyFont="1" applyAlignment="1">
      <alignment vertical="center" wrapText="1"/>
    </xf>
    <xf numFmtId="0" fontId="17" fillId="0" borderId="2" xfId="0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7" fillId="5" borderId="0" xfId="0" applyFont="1" applyFill="1" applyAlignment="1">
      <alignment horizontal="left"/>
    </xf>
    <xf numFmtId="0" fontId="7" fillId="5" borderId="0" xfId="1" applyFont="1" applyFill="1" applyAlignment="1">
      <alignment horizontal="left"/>
    </xf>
    <xf numFmtId="0" fontId="16" fillId="0" borderId="2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9" fillId="0" borderId="0" xfId="4" applyNumberFormat="1" applyFill="1" applyBorder="1" applyAlignment="1" applyProtection="1">
      <alignment horizontal="left" vertical="center"/>
    </xf>
    <xf numFmtId="0" fontId="19" fillId="0" borderId="0" xfId="4" applyNumberFormat="1" applyFill="1" applyBorder="1" applyAlignment="1" applyProtection="1">
      <alignment vertical="center"/>
    </xf>
    <xf numFmtId="0" fontId="11" fillId="6" borderId="20" xfId="0" applyFont="1" applyFill="1" applyBorder="1" applyAlignment="1">
      <alignment horizontal="center"/>
    </xf>
    <xf numFmtId="0" fontId="11" fillId="0" borderId="22" xfId="0" applyFont="1" applyBorder="1" applyAlignment="1">
      <alignment horizontal="center"/>
    </xf>
    <xf numFmtId="0" fontId="11" fillId="6" borderId="22" xfId="0" applyFont="1" applyFill="1" applyBorder="1" applyAlignment="1">
      <alignment horizontal="center"/>
    </xf>
    <xf numFmtId="0" fontId="11" fillId="0" borderId="8" xfId="0" applyFont="1" applyBorder="1" applyAlignment="1">
      <alignment horizontal="center"/>
    </xf>
    <xf numFmtId="2" fontId="11" fillId="0" borderId="9" xfId="0" applyNumberFormat="1" applyFont="1" applyBorder="1" applyAlignment="1">
      <alignment horizontal="center"/>
    </xf>
    <xf numFmtId="2" fontId="11" fillId="0" borderId="10" xfId="0" applyNumberFormat="1" applyFont="1" applyBorder="1" applyAlignment="1">
      <alignment horizontal="center"/>
    </xf>
    <xf numFmtId="0" fontId="41" fillId="0" borderId="21" xfId="2" applyFont="1" applyBorder="1" applyAlignment="1">
      <alignment horizontal="left"/>
    </xf>
    <xf numFmtId="2" fontId="11" fillId="6" borderId="9" xfId="0" applyNumberFormat="1" applyFont="1" applyFill="1" applyBorder="1" applyAlignment="1">
      <alignment horizontal="center"/>
    </xf>
    <xf numFmtId="2" fontId="11" fillId="6" borderId="10" xfId="0" applyNumberFormat="1" applyFont="1" applyFill="1" applyBorder="1" applyAlignment="1">
      <alignment horizontal="center"/>
    </xf>
    <xf numFmtId="0" fontId="11" fillId="6" borderId="8" xfId="0" applyFont="1" applyFill="1" applyBorder="1" applyAlignment="1">
      <alignment horizontal="center"/>
    </xf>
    <xf numFmtId="0" fontId="45" fillId="4" borderId="0" xfId="4" applyFont="1" applyFill="1" applyBorder="1" applyAlignment="1">
      <alignment horizontal="center" vertical="center" wrapText="1"/>
    </xf>
    <xf numFmtId="0" fontId="27" fillId="3" borderId="0" xfId="1" applyFont="1" applyFill="1" applyAlignment="1">
      <alignment horizontal="center" vertical="center" wrapText="1"/>
    </xf>
    <xf numFmtId="0" fontId="27" fillId="3" borderId="0" xfId="1" applyFont="1" applyFill="1" applyAlignment="1">
      <alignment horizontal="left" vertical="center" wrapText="1"/>
    </xf>
    <xf numFmtId="9" fontId="4" fillId="0" borderId="0" xfId="0" applyNumberFormat="1" applyFont="1"/>
    <xf numFmtId="0" fontId="41" fillId="0" borderId="0" xfId="2" applyFont="1" applyAlignment="1">
      <alignment horizontal="left"/>
    </xf>
    <xf numFmtId="0" fontId="41" fillId="0" borderId="20" xfId="2" applyFont="1" applyBorder="1" applyAlignment="1">
      <alignment horizontal="left"/>
    </xf>
    <xf numFmtId="0" fontId="11" fillId="0" borderId="14" xfId="0" applyFont="1" applyBorder="1" applyAlignment="1">
      <alignment horizontal="center"/>
    </xf>
    <xf numFmtId="2" fontId="11" fillId="0" borderId="15" xfId="0" applyNumberFormat="1" applyFont="1" applyBorder="1" applyAlignment="1">
      <alignment horizontal="center"/>
    </xf>
    <xf numFmtId="0" fontId="41" fillId="6" borderId="21" xfId="2" applyFont="1" applyFill="1" applyBorder="1" applyAlignment="1">
      <alignment horizontal="left"/>
    </xf>
    <xf numFmtId="2" fontId="11" fillId="0" borderId="16" xfId="0" applyNumberFormat="1" applyFont="1" applyBorder="1" applyAlignment="1">
      <alignment horizontal="center"/>
    </xf>
    <xf numFmtId="2" fontId="11" fillId="6" borderId="2" xfId="0" applyNumberFormat="1" applyFont="1" applyFill="1" applyBorder="1" applyAlignment="1">
      <alignment horizontal="center"/>
    </xf>
    <xf numFmtId="2" fontId="11" fillId="0" borderId="2" xfId="0" applyNumberFormat="1" applyFont="1" applyBorder="1" applyAlignment="1">
      <alignment horizontal="center"/>
    </xf>
    <xf numFmtId="2" fontId="11" fillId="6" borderId="12" xfId="0" applyNumberFormat="1" applyFont="1" applyFill="1" applyBorder="1" applyAlignment="1">
      <alignment horizontal="center"/>
    </xf>
    <xf numFmtId="0" fontId="6" fillId="4" borderId="0" xfId="4" applyFont="1" applyFill="1" applyAlignment="1">
      <alignment vertical="center" wrapText="1"/>
    </xf>
    <xf numFmtId="0" fontId="26" fillId="3" borderId="0" xfId="4" applyFont="1" applyFill="1" applyAlignment="1">
      <alignment horizontal="left" vertical="center" wrapText="1"/>
    </xf>
    <xf numFmtId="0" fontId="45" fillId="4" borderId="0" xfId="4" applyFont="1" applyFill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28" fillId="0" borderId="0" xfId="4" applyFont="1" applyAlignment="1">
      <alignment horizontal="left" vertical="center"/>
    </xf>
    <xf numFmtId="0" fontId="29" fillId="0" borderId="0" xfId="4" applyFont="1" applyAlignment="1">
      <alignment horizontal="left" vertical="center"/>
    </xf>
    <xf numFmtId="0" fontId="30" fillId="0" borderId="0" xfId="4" applyFont="1" applyAlignment="1">
      <alignment horizontal="left" vertical="center"/>
    </xf>
    <xf numFmtId="2" fontId="11" fillId="6" borderId="16" xfId="0" applyNumberFormat="1" applyFont="1" applyFill="1" applyBorder="1" applyAlignment="1">
      <alignment horizontal="center"/>
    </xf>
    <xf numFmtId="9" fontId="4" fillId="0" borderId="0" xfId="5" applyFont="1"/>
    <xf numFmtId="164" fontId="11" fillId="6" borderId="14" xfId="42" applyNumberFormat="1" applyFont="1" applyFill="1" applyBorder="1" applyAlignment="1">
      <alignment horizontal="center"/>
    </xf>
    <xf numFmtId="164" fontId="11" fillId="6" borderId="15" xfId="42" applyNumberFormat="1" applyFont="1" applyFill="1" applyBorder="1" applyAlignment="1">
      <alignment horizontal="center"/>
    </xf>
    <xf numFmtId="164" fontId="11" fillId="6" borderId="18" xfId="42" applyNumberFormat="1" applyFont="1" applyFill="1" applyBorder="1" applyAlignment="1">
      <alignment horizontal="center"/>
    </xf>
    <xf numFmtId="164" fontId="11" fillId="0" borderId="6" xfId="42" applyNumberFormat="1" applyFont="1" applyFill="1" applyBorder="1" applyAlignment="1">
      <alignment horizontal="center"/>
    </xf>
    <xf numFmtId="164" fontId="11" fillId="0" borderId="1" xfId="42" applyNumberFormat="1" applyFont="1" applyFill="1" applyBorder="1" applyAlignment="1">
      <alignment horizontal="center"/>
    </xf>
    <xf numFmtId="164" fontId="11" fillId="0" borderId="7" xfId="42" applyNumberFormat="1" applyFont="1" applyFill="1" applyBorder="1" applyAlignment="1">
      <alignment horizontal="center"/>
    </xf>
    <xf numFmtId="164" fontId="11" fillId="6" borderId="6" xfId="42" applyNumberFormat="1" applyFont="1" applyFill="1" applyBorder="1" applyAlignment="1">
      <alignment horizontal="center"/>
    </xf>
    <xf numFmtId="164" fontId="11" fillId="6" borderId="1" xfId="42" applyNumberFormat="1" applyFont="1" applyFill="1" applyBorder="1" applyAlignment="1">
      <alignment horizontal="center"/>
    </xf>
    <xf numFmtId="164" fontId="11" fillId="6" borderId="7" xfId="42" applyNumberFormat="1" applyFont="1" applyFill="1" applyBorder="1" applyAlignment="1">
      <alignment horizontal="center"/>
    </xf>
    <xf numFmtId="164" fontId="11" fillId="6" borderId="8" xfId="42" applyNumberFormat="1" applyFont="1" applyFill="1" applyBorder="1" applyAlignment="1">
      <alignment horizontal="center"/>
    </xf>
    <xf numFmtId="164" fontId="11" fillId="6" borderId="9" xfId="42" applyNumberFormat="1" applyFont="1" applyFill="1" applyBorder="1" applyAlignment="1">
      <alignment horizontal="center"/>
    </xf>
    <xf numFmtId="164" fontId="11" fillId="6" borderId="10" xfId="42" applyNumberFormat="1" applyFont="1" applyFill="1" applyBorder="1" applyAlignment="1">
      <alignment horizontal="center"/>
    </xf>
    <xf numFmtId="164" fontId="11" fillId="0" borderId="0" xfId="42" applyNumberFormat="1" applyFont="1" applyAlignment="1">
      <alignment horizontal="center"/>
    </xf>
    <xf numFmtId="164" fontId="11" fillId="0" borderId="14" xfId="42" applyNumberFormat="1" applyFont="1" applyBorder="1" applyAlignment="1">
      <alignment horizontal="center"/>
    </xf>
    <xf numFmtId="164" fontId="11" fillId="0" borderId="15" xfId="42" applyNumberFormat="1" applyFont="1" applyBorder="1" applyAlignment="1">
      <alignment horizontal="center"/>
    </xf>
    <xf numFmtId="164" fontId="11" fillId="0" borderId="18" xfId="42" applyNumberFormat="1" applyFont="1" applyBorder="1" applyAlignment="1">
      <alignment horizontal="center"/>
    </xf>
    <xf numFmtId="164" fontId="11" fillId="0" borderId="6" xfId="42" applyNumberFormat="1" applyFont="1" applyBorder="1" applyAlignment="1">
      <alignment horizontal="center"/>
    </xf>
    <xf numFmtId="164" fontId="11" fillId="0" borderId="1" xfId="42" applyNumberFormat="1" applyFont="1" applyBorder="1" applyAlignment="1">
      <alignment horizontal="center"/>
    </xf>
    <xf numFmtId="164" fontId="11" fillId="0" borderId="7" xfId="42" applyNumberFormat="1" applyFont="1" applyBorder="1" applyAlignment="1">
      <alignment horizontal="center"/>
    </xf>
    <xf numFmtId="164" fontId="11" fillId="6" borderId="17" xfId="42" applyNumberFormat="1" applyFont="1" applyFill="1" applyBorder="1" applyAlignment="1">
      <alignment horizontal="center"/>
    </xf>
    <xf numFmtId="164" fontId="11" fillId="6" borderId="37" xfId="42" applyNumberFormat="1" applyFont="1" applyFill="1" applyBorder="1" applyAlignment="1">
      <alignment horizontal="center"/>
    </xf>
    <xf numFmtId="164" fontId="11" fillId="0" borderId="11" xfId="42" applyNumberFormat="1" applyFont="1" applyBorder="1" applyAlignment="1">
      <alignment horizontal="center"/>
    </xf>
    <xf numFmtId="164" fontId="11" fillId="0" borderId="38" xfId="42" applyNumberFormat="1" applyFont="1" applyBorder="1" applyAlignment="1">
      <alignment horizontal="center"/>
    </xf>
    <xf numFmtId="164" fontId="11" fillId="6" borderId="11" xfId="42" applyNumberFormat="1" applyFont="1" applyFill="1" applyBorder="1" applyAlignment="1">
      <alignment horizontal="center"/>
    </xf>
    <xf numFmtId="164" fontId="11" fillId="6" borderId="38" xfId="42" applyNumberFormat="1" applyFont="1" applyFill="1" applyBorder="1" applyAlignment="1">
      <alignment horizontal="center"/>
    </xf>
    <xf numFmtId="164" fontId="11" fillId="0" borderId="8" xfId="42" applyNumberFormat="1" applyFont="1" applyBorder="1" applyAlignment="1">
      <alignment horizontal="center"/>
    </xf>
    <xf numFmtId="164" fontId="11" fillId="0" borderId="9" xfId="42" applyNumberFormat="1" applyFont="1" applyBorder="1" applyAlignment="1">
      <alignment horizontal="center"/>
    </xf>
    <xf numFmtId="164" fontId="11" fillId="0" borderId="10" xfId="42" applyNumberFormat="1" applyFont="1" applyBorder="1" applyAlignment="1">
      <alignment horizontal="center"/>
    </xf>
    <xf numFmtId="2" fontId="4" fillId="0" borderId="0" xfId="5" applyNumberFormat="1" applyFont="1" applyFill="1" applyAlignment="1"/>
    <xf numFmtId="1" fontId="11" fillId="0" borderId="15" xfId="0" applyNumberFormat="1" applyFont="1" applyBorder="1" applyAlignment="1">
      <alignment horizontal="center"/>
    </xf>
    <xf numFmtId="1" fontId="11" fillId="6" borderId="1" xfId="0" applyNumberFormat="1" applyFont="1" applyFill="1" applyBorder="1" applyAlignment="1">
      <alignment horizontal="center"/>
    </xf>
    <xf numFmtId="1" fontId="11" fillId="0" borderId="1" xfId="0" applyNumberFormat="1" applyFont="1" applyBorder="1" applyAlignment="1">
      <alignment horizontal="center"/>
    </xf>
    <xf numFmtId="1" fontId="11" fillId="6" borderId="9" xfId="0" applyNumberFormat="1" applyFont="1" applyFill="1" applyBorder="1" applyAlignment="1">
      <alignment horizontal="center"/>
    </xf>
    <xf numFmtId="0" fontId="27" fillId="0" borderId="0" xfId="1" applyFont="1" applyAlignment="1">
      <alignment vertical="center"/>
    </xf>
    <xf numFmtId="0" fontId="26" fillId="0" borderId="0" xfId="4" applyFont="1" applyFill="1" applyBorder="1" applyAlignment="1">
      <alignment horizontal="left" vertical="center" wrapText="1"/>
    </xf>
    <xf numFmtId="0" fontId="25" fillId="0" borderId="0" xfId="4" applyFont="1" applyFill="1" applyBorder="1" applyAlignment="1">
      <alignment horizontal="left" wrapText="1"/>
    </xf>
    <xf numFmtId="0" fontId="6" fillId="0" borderId="0" xfId="4" applyFont="1" applyFill="1" applyBorder="1" applyAlignment="1">
      <alignment vertical="center" wrapText="1"/>
    </xf>
    <xf numFmtId="0" fontId="26" fillId="3" borderId="0" xfId="4" applyFont="1" applyFill="1" applyBorder="1" applyAlignment="1">
      <alignment vertical="center" wrapText="1"/>
    </xf>
    <xf numFmtId="14" fontId="4" fillId="0" borderId="0" xfId="0" applyNumberFormat="1" applyFont="1"/>
    <xf numFmtId="14" fontId="11" fillId="0" borderId="0" xfId="0" applyNumberFormat="1" applyFont="1" applyAlignment="1">
      <alignment horizontal="center"/>
    </xf>
    <xf numFmtId="1" fontId="11" fillId="0" borderId="14" xfId="0" applyNumberFormat="1" applyFont="1" applyBorder="1" applyAlignment="1">
      <alignment horizontal="center"/>
    </xf>
    <xf numFmtId="2" fontId="11" fillId="0" borderId="18" xfId="0" applyNumberFormat="1" applyFont="1" applyBorder="1" applyAlignment="1">
      <alignment horizontal="center"/>
    </xf>
    <xf numFmtId="1" fontId="11" fillId="6" borderId="6" xfId="0" applyNumberFormat="1" applyFont="1" applyFill="1" applyBorder="1" applyAlignment="1">
      <alignment horizontal="center"/>
    </xf>
    <xf numFmtId="1" fontId="11" fillId="0" borderId="6" xfId="0" applyNumberFormat="1" applyFont="1" applyBorder="1" applyAlignment="1">
      <alignment horizontal="center"/>
    </xf>
    <xf numFmtId="1" fontId="11" fillId="6" borderId="8" xfId="0" applyNumberFormat="1" applyFont="1" applyFill="1" applyBorder="1" applyAlignment="1">
      <alignment horizontal="center"/>
    </xf>
    <xf numFmtId="0" fontId="7" fillId="5" borderId="0" xfId="4" applyNumberFormat="1" applyFont="1" applyFill="1" applyBorder="1" applyAlignment="1" applyProtection="1">
      <alignment horizontal="left" vertical="center"/>
    </xf>
    <xf numFmtId="0" fontId="7" fillId="5" borderId="0" xfId="1" applyFont="1" applyFill="1" applyAlignment="1">
      <alignment horizontal="left" vertical="center"/>
    </xf>
    <xf numFmtId="0" fontId="41" fillId="0" borderId="35" xfId="2" applyFont="1" applyBorder="1" applyAlignment="1">
      <alignment horizontal="left"/>
    </xf>
    <xf numFmtId="164" fontId="11" fillId="0" borderId="8" xfId="42" applyNumberFormat="1" applyFont="1" applyFill="1" applyBorder="1" applyAlignment="1">
      <alignment horizontal="center"/>
    </xf>
    <xf numFmtId="164" fontId="11" fillId="0" borderId="9" xfId="42" applyNumberFormat="1" applyFont="1" applyFill="1" applyBorder="1" applyAlignment="1">
      <alignment horizontal="center"/>
    </xf>
    <xf numFmtId="164" fontId="11" fillId="0" borderId="10" xfId="42" applyNumberFormat="1" applyFont="1" applyFill="1" applyBorder="1" applyAlignment="1">
      <alignment horizontal="center"/>
    </xf>
    <xf numFmtId="0" fontId="41" fillId="6" borderId="42" xfId="2" applyFont="1" applyFill="1" applyBorder="1" applyAlignment="1">
      <alignment horizontal="left"/>
    </xf>
    <xf numFmtId="0" fontId="11" fillId="6" borderId="29" xfId="0" applyFont="1" applyFill="1" applyBorder="1" applyAlignment="1">
      <alignment horizontal="center"/>
    </xf>
    <xf numFmtId="2" fontId="11" fillId="6" borderId="43" xfId="0" applyNumberFormat="1" applyFont="1" applyFill="1" applyBorder="1" applyAlignment="1">
      <alignment horizontal="center"/>
    </xf>
    <xf numFmtId="2" fontId="11" fillId="6" borderId="44" xfId="0" applyNumberFormat="1" applyFont="1" applyFill="1" applyBorder="1" applyAlignment="1">
      <alignment horizontal="center"/>
    </xf>
    <xf numFmtId="164" fontId="11" fillId="6" borderId="45" xfId="42" applyNumberFormat="1" applyFont="1" applyFill="1" applyBorder="1" applyAlignment="1">
      <alignment horizontal="center"/>
    </xf>
    <xf numFmtId="164" fontId="11" fillId="6" borderId="43" xfId="42" applyNumberFormat="1" applyFont="1" applyFill="1" applyBorder="1" applyAlignment="1">
      <alignment horizontal="center"/>
    </xf>
    <xf numFmtId="164" fontId="11" fillId="6" borderId="44" xfId="42" applyNumberFormat="1" applyFont="1" applyFill="1" applyBorder="1" applyAlignment="1">
      <alignment horizontal="center"/>
    </xf>
    <xf numFmtId="2" fontId="11" fillId="0" borderId="12" xfId="0" applyNumberFormat="1" applyFont="1" applyBorder="1" applyAlignment="1">
      <alignment horizontal="center"/>
    </xf>
    <xf numFmtId="0" fontId="11" fillId="6" borderId="45" xfId="0" applyFont="1" applyFill="1" applyBorder="1" applyAlignment="1">
      <alignment horizontal="center"/>
    </xf>
    <xf numFmtId="0" fontId="11" fillId="0" borderId="21" xfId="0" applyFont="1" applyBorder="1" applyAlignment="1">
      <alignment horizontal="center"/>
    </xf>
    <xf numFmtId="164" fontId="11" fillId="6" borderId="36" xfId="42" applyNumberFormat="1" applyFont="1" applyFill="1" applyBorder="1" applyAlignment="1">
      <alignment horizontal="center"/>
    </xf>
    <xf numFmtId="164" fontId="11" fillId="6" borderId="46" xfId="42" applyNumberFormat="1" applyFont="1" applyFill="1" applyBorder="1" applyAlignment="1">
      <alignment horizontal="center"/>
    </xf>
    <xf numFmtId="164" fontId="11" fillId="0" borderId="13" xfId="42" applyNumberFormat="1" applyFont="1" applyBorder="1" applyAlignment="1">
      <alignment horizontal="center"/>
    </xf>
    <xf numFmtId="164" fontId="11" fillId="0" borderId="39" xfId="42" applyNumberFormat="1" applyFont="1" applyBorder="1" applyAlignment="1">
      <alignment horizontal="center"/>
    </xf>
    <xf numFmtId="0" fontId="32" fillId="0" borderId="0" xfId="0" applyFont="1" applyAlignment="1">
      <alignment vertical="center" wrapText="1"/>
    </xf>
    <xf numFmtId="0" fontId="16" fillId="0" borderId="14" xfId="0" applyFont="1" applyBorder="1" applyAlignment="1">
      <alignment horizontal="left" vertical="center"/>
    </xf>
    <xf numFmtId="0" fontId="16" fillId="0" borderId="15" xfId="0" applyFont="1" applyBorder="1" applyAlignment="1">
      <alignment horizontal="left" vertical="center"/>
    </xf>
    <xf numFmtId="0" fontId="28" fillId="0" borderId="0" xfId="4" applyNumberFormat="1" applyFont="1" applyFill="1" applyBorder="1" applyAlignment="1" applyProtection="1">
      <alignment horizontal="left" vertical="center"/>
    </xf>
    <xf numFmtId="0" fontId="31" fillId="2" borderId="0" xfId="0" applyFont="1" applyFill="1" applyAlignment="1">
      <alignment horizontal="center" vertical="center" wrapText="1"/>
    </xf>
    <xf numFmtId="0" fontId="7" fillId="5" borderId="0" xfId="0" applyFont="1" applyFill="1" applyAlignment="1">
      <alignment horizontal="left"/>
    </xf>
    <xf numFmtId="0" fontId="16" fillId="0" borderId="8" xfId="0" applyFont="1" applyBorder="1" applyAlignment="1">
      <alignment horizontal="left" vertical="center"/>
    </xf>
    <xf numFmtId="0" fontId="16" fillId="0" borderId="9" xfId="0" applyFont="1" applyBorder="1" applyAlignment="1">
      <alignment horizontal="left" vertical="center"/>
    </xf>
    <xf numFmtId="0" fontId="16" fillId="0" borderId="6" xfId="0" applyFont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7" fillId="0" borderId="0" xfId="1" applyFont="1" applyAlignment="1">
      <alignment horizontal="left" vertical="center" wrapText="1"/>
    </xf>
    <xf numFmtId="0" fontId="7" fillId="0" borderId="0" xfId="0" applyFont="1" applyAlignment="1">
      <alignment horizontal="left" wrapText="1"/>
    </xf>
    <xf numFmtId="0" fontId="28" fillId="0" borderId="0" xfId="1" applyFont="1" applyAlignment="1">
      <alignment horizontal="left"/>
    </xf>
    <xf numFmtId="0" fontId="26" fillId="0" borderId="0" xfId="1" applyFont="1" applyAlignment="1">
      <alignment horizontal="right" vertical="center"/>
    </xf>
    <xf numFmtId="0" fontId="14" fillId="2" borderId="3" xfId="1" applyFont="1" applyFill="1" applyBorder="1" applyAlignment="1">
      <alignment horizontal="center" vertical="center" wrapText="1"/>
    </xf>
    <xf numFmtId="0" fontId="14" fillId="2" borderId="4" xfId="1" applyFont="1" applyFill="1" applyBorder="1" applyAlignment="1">
      <alignment horizontal="center" vertical="center" wrapText="1"/>
    </xf>
    <xf numFmtId="0" fontId="14" fillId="2" borderId="5" xfId="1" applyFont="1" applyFill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 wrapText="1"/>
    </xf>
    <xf numFmtId="0" fontId="22" fillId="2" borderId="32" xfId="1" applyFont="1" applyFill="1" applyBorder="1" applyAlignment="1">
      <alignment horizontal="center" vertical="center" wrapText="1"/>
    </xf>
    <xf numFmtId="0" fontId="22" fillId="2" borderId="33" xfId="1" applyFont="1" applyFill="1" applyBorder="1" applyAlignment="1">
      <alignment horizontal="center" vertical="center" wrapText="1"/>
    </xf>
    <xf numFmtId="0" fontId="17" fillId="0" borderId="6" xfId="0" applyFont="1" applyBorder="1" applyAlignment="1">
      <alignment horizontal="left" vertical="center"/>
    </xf>
    <xf numFmtId="0" fontId="17" fillId="0" borderId="1" xfId="0" applyFont="1" applyBorder="1" applyAlignment="1">
      <alignment horizontal="left" vertical="center"/>
    </xf>
    <xf numFmtId="0" fontId="26" fillId="4" borderId="0" xfId="4" applyFont="1" applyFill="1" applyBorder="1" applyAlignment="1">
      <alignment horizontal="right" vertical="center" wrapText="1"/>
    </xf>
    <xf numFmtId="0" fontId="45" fillId="4" borderId="0" xfId="4" applyFont="1" applyFill="1" applyBorder="1" applyAlignment="1">
      <alignment horizontal="right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7" fillId="5" borderId="0" xfId="4" applyNumberFormat="1" applyFont="1" applyFill="1" applyBorder="1" applyAlignment="1" applyProtection="1">
      <alignment horizontal="left" vertical="center"/>
    </xf>
    <xf numFmtId="0" fontId="39" fillId="0" borderId="28" xfId="4" applyFont="1" applyFill="1" applyBorder="1" applyAlignment="1">
      <alignment horizontal="center"/>
    </xf>
    <xf numFmtId="0" fontId="39" fillId="0" borderId="0" xfId="4" applyFont="1" applyFill="1" applyAlignment="1">
      <alignment horizontal="center"/>
    </xf>
    <xf numFmtId="0" fontId="11" fillId="0" borderId="16" xfId="0" applyFont="1" applyBorder="1" applyAlignment="1">
      <alignment horizontal="center" vertical="center" wrapText="1"/>
    </xf>
    <xf numFmtId="0" fontId="11" fillId="0" borderId="34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25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 wrapText="1"/>
    </xf>
    <xf numFmtId="49" fontId="23" fillId="0" borderId="0" xfId="0" applyNumberFormat="1" applyFont="1" applyAlignment="1">
      <alignment horizontal="left" vertical="center" wrapText="1"/>
    </xf>
    <xf numFmtId="49" fontId="24" fillId="0" borderId="0" xfId="0" applyNumberFormat="1" applyFont="1" applyAlignment="1">
      <alignment horizontal="left" vertical="center" wrapText="1"/>
    </xf>
    <xf numFmtId="0" fontId="16" fillId="0" borderId="22" xfId="0" applyFont="1" applyBorder="1" applyAlignment="1">
      <alignment horizontal="left" vertical="center"/>
    </xf>
    <xf numFmtId="0" fontId="16" fillId="0" borderId="11" xfId="0" applyFont="1" applyBorder="1" applyAlignment="1">
      <alignment horizontal="left" vertical="center"/>
    </xf>
    <xf numFmtId="0" fontId="16" fillId="0" borderId="21" xfId="0" applyFont="1" applyBorder="1" applyAlignment="1">
      <alignment horizontal="left" vertical="center"/>
    </xf>
    <xf numFmtId="0" fontId="16" fillId="0" borderId="13" xfId="0" applyFont="1" applyBorder="1" applyAlignment="1">
      <alignment horizontal="left" vertical="center"/>
    </xf>
    <xf numFmtId="0" fontId="22" fillId="2" borderId="3" xfId="1" applyFont="1" applyFill="1" applyBorder="1" applyAlignment="1">
      <alignment horizontal="center" vertical="center" wrapText="1"/>
    </xf>
    <xf numFmtId="0" fontId="22" fillId="2" borderId="4" xfId="1" applyFont="1" applyFill="1" applyBorder="1" applyAlignment="1">
      <alignment horizontal="center" vertical="center" wrapText="1"/>
    </xf>
    <xf numFmtId="0" fontId="22" fillId="2" borderId="5" xfId="1" applyFont="1" applyFill="1" applyBorder="1" applyAlignment="1">
      <alignment horizontal="center" vertical="center" wrapText="1"/>
    </xf>
    <xf numFmtId="0" fontId="16" fillId="0" borderId="20" xfId="0" applyFont="1" applyBorder="1" applyAlignment="1">
      <alignment horizontal="left" vertical="center"/>
    </xf>
    <xf numFmtId="0" fontId="16" fillId="0" borderId="17" xfId="0" applyFont="1" applyBorder="1" applyAlignment="1">
      <alignment horizontal="left" vertical="center"/>
    </xf>
    <xf numFmtId="0" fontId="16" fillId="0" borderId="29" xfId="0" applyFont="1" applyBorder="1" applyAlignment="1">
      <alignment horizontal="left" vertical="center"/>
    </xf>
    <xf numFmtId="0" fontId="16" fillId="0" borderId="36" xfId="0" applyFont="1" applyBorder="1" applyAlignment="1">
      <alignment horizontal="left" vertical="center"/>
    </xf>
    <xf numFmtId="0" fontId="11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26" fillId="3" borderId="0" xfId="4" applyFont="1" applyFill="1" applyBorder="1" applyAlignment="1">
      <alignment horizontal="left" vertical="center" wrapText="1"/>
    </xf>
    <xf numFmtId="0" fontId="45" fillId="4" borderId="0" xfId="4" applyFont="1" applyFill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8" fillId="0" borderId="40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left" vertical="center"/>
    </xf>
    <xf numFmtId="0" fontId="17" fillId="0" borderId="9" xfId="0" applyFont="1" applyBorder="1" applyAlignment="1">
      <alignment horizontal="left" vertical="center"/>
    </xf>
    <xf numFmtId="0" fontId="17" fillId="0" borderId="22" xfId="0" applyFont="1" applyBorder="1" applyAlignment="1">
      <alignment horizontal="left" vertical="center"/>
    </xf>
    <xf numFmtId="0" fontId="17" fillId="0" borderId="11" xfId="0" applyFont="1" applyBorder="1" applyAlignment="1">
      <alignment horizontal="left" vertical="center"/>
    </xf>
    <xf numFmtId="0" fontId="17" fillId="0" borderId="6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left" vertical="center" wrapText="1"/>
    </xf>
    <xf numFmtId="0" fontId="16" fillId="0" borderId="14" xfId="0" applyFont="1" applyBorder="1" applyAlignment="1">
      <alignment horizontal="right" vertical="center"/>
    </xf>
    <xf numFmtId="0" fontId="16" fillId="0" borderId="15" xfId="0" applyFont="1" applyBorder="1" applyAlignment="1">
      <alignment horizontal="right" vertical="center"/>
    </xf>
    <xf numFmtId="0" fontId="16" fillId="0" borderId="6" xfId="0" applyFont="1" applyBorder="1" applyAlignment="1">
      <alignment horizontal="right" vertical="center"/>
    </xf>
    <xf numFmtId="0" fontId="16" fillId="0" borderId="1" xfId="0" applyFont="1" applyBorder="1" applyAlignment="1">
      <alignment horizontal="right" vertical="center"/>
    </xf>
    <xf numFmtId="0" fontId="22" fillId="2" borderId="28" xfId="1" applyFont="1" applyFill="1" applyBorder="1" applyAlignment="1">
      <alignment horizontal="center" vertical="center" wrapText="1"/>
    </xf>
    <xf numFmtId="0" fontId="22" fillId="2" borderId="0" xfId="1" applyFont="1" applyFill="1" applyAlignment="1">
      <alignment horizontal="center" vertical="center" wrapText="1"/>
    </xf>
    <xf numFmtId="0" fontId="27" fillId="3" borderId="0" xfId="1" applyFont="1" applyFill="1" applyAlignment="1">
      <alignment horizontal="center" vertical="center" wrapText="1"/>
    </xf>
    <xf numFmtId="0" fontId="27" fillId="3" borderId="0" xfId="1" applyFont="1" applyFill="1" applyAlignment="1">
      <alignment horizontal="left" vertical="top" wrapText="1"/>
    </xf>
    <xf numFmtId="0" fontId="26" fillId="3" borderId="0" xfId="4" applyFont="1" applyFill="1" applyBorder="1" applyAlignment="1">
      <alignment horizontal="center" vertical="center" wrapText="1"/>
    </xf>
    <xf numFmtId="0" fontId="22" fillId="2" borderId="23" xfId="1" applyFont="1" applyFill="1" applyBorder="1" applyAlignment="1">
      <alignment horizontal="center" vertical="center" wrapText="1"/>
    </xf>
    <xf numFmtId="0" fontId="22" fillId="2" borderId="19" xfId="1" applyFont="1" applyFill="1" applyBorder="1" applyAlignment="1">
      <alignment horizontal="center" vertical="center" wrapText="1"/>
    </xf>
    <xf numFmtId="0" fontId="22" fillId="2" borderId="24" xfId="1" applyFont="1" applyFill="1" applyBorder="1" applyAlignment="1">
      <alignment horizontal="center" vertical="center" wrapText="1"/>
    </xf>
    <xf numFmtId="0" fontId="27" fillId="3" borderId="0" xfId="1" applyFont="1" applyFill="1" applyAlignment="1">
      <alignment horizontal="left" vertical="center" wrapText="1"/>
    </xf>
    <xf numFmtId="0" fontId="11" fillId="0" borderId="17" xfId="0" applyFont="1" applyBorder="1" applyAlignment="1">
      <alignment horizontal="center" vertical="center" wrapText="1"/>
    </xf>
    <xf numFmtId="0" fontId="11" fillId="0" borderId="41" xfId="0" applyFont="1" applyBorder="1" applyAlignment="1">
      <alignment horizontal="center" vertical="center" wrapText="1"/>
    </xf>
    <xf numFmtId="0" fontId="28" fillId="0" borderId="0" xfId="4" applyFont="1" applyAlignment="1">
      <alignment horizontal="left" vertical="center"/>
    </xf>
    <xf numFmtId="0" fontId="26" fillId="3" borderId="0" xfId="4" applyFont="1" applyFill="1" applyAlignment="1">
      <alignment horizontal="left" vertical="center" wrapText="1"/>
    </xf>
    <xf numFmtId="0" fontId="45" fillId="4" borderId="0" xfId="4" applyFont="1" applyFill="1" applyAlignment="1">
      <alignment horizontal="center" vertical="center" wrapText="1"/>
    </xf>
    <xf numFmtId="2" fontId="11" fillId="0" borderId="1" xfId="0" applyNumberFormat="1" applyFont="1" applyFill="1" applyBorder="1" applyAlignment="1">
      <alignment horizontal="center"/>
    </xf>
    <xf numFmtId="2" fontId="11" fillId="0" borderId="7" xfId="0" applyNumberFormat="1" applyFont="1" applyFill="1" applyBorder="1" applyAlignment="1">
      <alignment horizontal="center"/>
    </xf>
  </cellXfs>
  <cellStyles count="43">
    <cellStyle name="Gnumeric-default" xfId="2" xr:uid="{00000000-0005-0000-0000-000000000000}"/>
    <cellStyle name="Гиперссылка" xfId="4" builtinId="8"/>
    <cellStyle name="Гиперссылка 2" xfId="12" xr:uid="{00000000-0005-0000-0000-000002000000}"/>
    <cellStyle name="Гиперссылка 3" xfId="28" xr:uid="{DD4B7401-7AEB-48A8-802B-4789B59A9956}"/>
    <cellStyle name="Гиперссылка 4" xfId="26" xr:uid="{A87A6B86-E875-4974-80D7-7BBBB9C87462}"/>
    <cellStyle name="Обычный" xfId="0" builtinId="0"/>
    <cellStyle name="Обычный 2" xfId="8" xr:uid="{00000000-0005-0000-0000-000004000000}"/>
    <cellStyle name="Обычный 2 2" xfId="18" xr:uid="{00000000-0005-0000-0000-000005000000}"/>
    <cellStyle name="Обычный 2 2 2" xfId="24" xr:uid="{76CCEBE9-0BD3-49D8-BDCC-B4889505F322}"/>
    <cellStyle name="Обычный 2 2 2 2" xfId="41" xr:uid="{E254354D-062D-456C-9243-9D0F8038421B}"/>
    <cellStyle name="Обычный 2 2 3" xfId="35" xr:uid="{A0CC551D-7417-4A89-9971-BBB925FBDA74}"/>
    <cellStyle name="Обычный 3" xfId="11" xr:uid="{00000000-0005-0000-0000-000006000000}"/>
    <cellStyle name="Обычный 4" xfId="3" xr:uid="{00000000-0005-0000-0000-000007000000}"/>
    <cellStyle name="Обычный 5" xfId="14" xr:uid="{00000000-0005-0000-0000-000008000000}"/>
    <cellStyle name="Обычный 5 2" xfId="21" xr:uid="{B7D47BF6-281C-49DA-AD1E-60B80F74C92A}"/>
    <cellStyle name="Обычный 5 2 2" xfId="38" xr:uid="{3C60405B-83C2-413A-8620-D216C3032B82}"/>
    <cellStyle name="Обычный 5 3" xfId="32" xr:uid="{17757F25-25CF-4E0C-AE49-A1E3E339FAF0}"/>
    <cellStyle name="Обычный 6" xfId="17" xr:uid="{00000000-0005-0000-0000-000009000000}"/>
    <cellStyle name="Обычный 7" xfId="7" xr:uid="{00000000-0005-0000-0000-00000A000000}"/>
    <cellStyle name="Обычный 7 2" xfId="10" xr:uid="{00000000-0005-0000-0000-00000B000000}"/>
    <cellStyle name="Обычный 8" xfId="6" xr:uid="{00000000-0005-0000-0000-00000C000000}"/>
    <cellStyle name="Обычный 8 2" xfId="19" xr:uid="{0D34E92D-85B4-4B77-8507-CA1E2DA67A28}"/>
    <cellStyle name="Обычный 8 2 2" xfId="36" xr:uid="{131093B5-05D7-4506-96E5-20A9C18B6CBC}"/>
    <cellStyle name="Обычный 8 3" xfId="30" xr:uid="{4C2B5255-3ACE-499C-B175-9E690C23424F}"/>
    <cellStyle name="Обычный 9" xfId="27" xr:uid="{23660DBF-9D4B-4D7A-88EF-EBCE7A18BC70}"/>
    <cellStyle name="Обычный_Автопрайс новый11111" xfId="1" xr:uid="{00000000-0005-0000-0000-00000D000000}"/>
    <cellStyle name="Процентный" xfId="5" builtinId="5"/>
    <cellStyle name="Процентный 2" xfId="13" xr:uid="{00000000-0005-0000-0000-00000F000000}"/>
    <cellStyle name="Процентный 3" xfId="16" xr:uid="{00000000-0005-0000-0000-000010000000}"/>
    <cellStyle name="Процентный 3 2" xfId="23" xr:uid="{920B4AB8-50C1-485F-A38B-E951CCDBEA66}"/>
    <cellStyle name="Процентный 3 2 2" xfId="40" xr:uid="{58BAF312-DC67-4F29-AF1B-65FE08C3DC02}"/>
    <cellStyle name="Процентный 3 3" xfId="34" xr:uid="{7D5C5EE2-FCD4-4E5A-B04D-475B883A60CA}"/>
    <cellStyle name="Процентный 4" xfId="29" xr:uid="{E924AEFA-A179-46AD-8F6C-068E006D4D9E}"/>
    <cellStyle name="Процентный 5" xfId="25" xr:uid="{94657AD6-B6A5-4B2D-8139-7D807F8184F9}"/>
    <cellStyle name="Финансовый" xfId="42" builtinId="3"/>
    <cellStyle name="Финансовый 2" xfId="9" xr:uid="{00000000-0005-0000-0000-000011000000}"/>
    <cellStyle name="Финансовый 2 2" xfId="20" xr:uid="{C8C84F59-DC65-4CE0-9F16-43DAE4D76529}"/>
    <cellStyle name="Финансовый 2 2 2" xfId="37" xr:uid="{C8144F2B-EF9C-4094-ABBA-96F2662D794C}"/>
    <cellStyle name="Финансовый 2 3" xfId="31" xr:uid="{3F5D1A0F-D40F-494C-86E7-4DEA4645C8FC}"/>
    <cellStyle name="Финансовый 3" xfId="15" xr:uid="{00000000-0005-0000-0000-000012000000}"/>
    <cellStyle name="Финансовый 3 2" xfId="22" xr:uid="{55E5BDF4-865D-44DF-89FB-C81377435DA6}"/>
    <cellStyle name="Финансовый 3 2 2" xfId="39" xr:uid="{53D97516-AFB3-4C6B-8830-DA8C4E473716}"/>
    <cellStyle name="Финансовый 3 3" xfId="33" xr:uid="{88EE626A-3FA8-4AF7-846E-C461FB2B2A15}"/>
  </cellStyles>
  <dxfs count="0"/>
  <tableStyles count="0" defaultTableStyle="TableStyleMedium2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26894</xdr:colOff>
      <xdr:row>0</xdr:row>
      <xdr:rowOff>44823</xdr:rowOff>
    </xdr:from>
    <xdr:to>
      <xdr:col>0</xdr:col>
      <xdr:colOff>699247</xdr:colOff>
      <xdr:row>2</xdr:row>
      <xdr:rowOff>26346</xdr:rowOff>
    </xdr:to>
    <xdr:pic>
      <xdr:nvPicPr>
        <xdr:cNvPr id="2" name="Рисунок 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894" y="44823"/>
          <a:ext cx="672353" cy="368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26894</xdr:colOff>
      <xdr:row>0</xdr:row>
      <xdr:rowOff>44823</xdr:rowOff>
    </xdr:from>
    <xdr:to>
      <xdr:col>0</xdr:col>
      <xdr:colOff>699247</xdr:colOff>
      <xdr:row>3</xdr:row>
      <xdr:rowOff>37552</xdr:rowOff>
    </xdr:to>
    <xdr:pic>
      <xdr:nvPicPr>
        <xdr:cNvPr id="2" name="Рисунок 8">
          <a:extLst>
            <a:ext uri="{FF2B5EF4-FFF2-40B4-BE49-F238E27FC236}">
              <a16:creationId xmlns:a16="http://schemas.microsoft.com/office/drawing/2014/main" id="{7AD6D8D3-56C6-47AA-A5B7-C64CA38E71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894" y="44823"/>
          <a:ext cx="672353" cy="3737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26894</xdr:colOff>
      <xdr:row>0</xdr:row>
      <xdr:rowOff>44823</xdr:rowOff>
    </xdr:from>
    <xdr:to>
      <xdr:col>0</xdr:col>
      <xdr:colOff>699247</xdr:colOff>
      <xdr:row>2</xdr:row>
      <xdr:rowOff>71170</xdr:rowOff>
    </xdr:to>
    <xdr:pic>
      <xdr:nvPicPr>
        <xdr:cNvPr id="2" name="Рисунок 8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894" y="44823"/>
          <a:ext cx="672353" cy="368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26894</xdr:colOff>
      <xdr:row>0</xdr:row>
      <xdr:rowOff>44823</xdr:rowOff>
    </xdr:from>
    <xdr:to>
      <xdr:col>0</xdr:col>
      <xdr:colOff>699247</xdr:colOff>
      <xdr:row>2</xdr:row>
      <xdr:rowOff>71170</xdr:rowOff>
    </xdr:to>
    <xdr:pic>
      <xdr:nvPicPr>
        <xdr:cNvPr id="2" name="Рисунок 8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894" y="44823"/>
          <a:ext cx="672353" cy="368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26894</xdr:colOff>
      <xdr:row>0</xdr:row>
      <xdr:rowOff>44823</xdr:rowOff>
    </xdr:from>
    <xdr:to>
      <xdr:col>0</xdr:col>
      <xdr:colOff>699247</xdr:colOff>
      <xdr:row>2</xdr:row>
      <xdr:rowOff>71170</xdr:rowOff>
    </xdr:to>
    <xdr:pic>
      <xdr:nvPicPr>
        <xdr:cNvPr id="2" name="Рисунок 8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894" y="44823"/>
          <a:ext cx="672353" cy="368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26894</xdr:colOff>
      <xdr:row>0</xdr:row>
      <xdr:rowOff>44823</xdr:rowOff>
    </xdr:from>
    <xdr:to>
      <xdr:col>0</xdr:col>
      <xdr:colOff>699247</xdr:colOff>
      <xdr:row>2</xdr:row>
      <xdr:rowOff>115993</xdr:rowOff>
    </xdr:to>
    <xdr:pic>
      <xdr:nvPicPr>
        <xdr:cNvPr id="2" name="Рисунок 8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894" y="44823"/>
          <a:ext cx="672353" cy="368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26894</xdr:colOff>
      <xdr:row>0</xdr:row>
      <xdr:rowOff>44823</xdr:rowOff>
    </xdr:from>
    <xdr:to>
      <xdr:col>0</xdr:col>
      <xdr:colOff>699247</xdr:colOff>
      <xdr:row>2</xdr:row>
      <xdr:rowOff>53240</xdr:rowOff>
    </xdr:to>
    <xdr:pic>
      <xdr:nvPicPr>
        <xdr:cNvPr id="2" name="Рисунок 8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894" y="44823"/>
          <a:ext cx="672353" cy="3665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26894</xdr:colOff>
      <xdr:row>0</xdr:row>
      <xdr:rowOff>44823</xdr:rowOff>
    </xdr:from>
    <xdr:to>
      <xdr:col>0</xdr:col>
      <xdr:colOff>699247</xdr:colOff>
      <xdr:row>2</xdr:row>
      <xdr:rowOff>71169</xdr:rowOff>
    </xdr:to>
    <xdr:pic>
      <xdr:nvPicPr>
        <xdr:cNvPr id="2" name="Рисунок 8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894" y="44823"/>
          <a:ext cx="672353" cy="3665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26894</xdr:colOff>
      <xdr:row>0</xdr:row>
      <xdr:rowOff>44823</xdr:rowOff>
    </xdr:from>
    <xdr:to>
      <xdr:col>0</xdr:col>
      <xdr:colOff>699247</xdr:colOff>
      <xdr:row>1</xdr:row>
      <xdr:rowOff>272876</xdr:rowOff>
    </xdr:to>
    <xdr:pic>
      <xdr:nvPicPr>
        <xdr:cNvPr id="2" name="Рисунок 8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894" y="44823"/>
          <a:ext cx="672353" cy="368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26894</xdr:colOff>
      <xdr:row>0</xdr:row>
      <xdr:rowOff>44823</xdr:rowOff>
    </xdr:from>
    <xdr:to>
      <xdr:col>0</xdr:col>
      <xdr:colOff>699247</xdr:colOff>
      <xdr:row>2</xdr:row>
      <xdr:rowOff>115993</xdr:rowOff>
    </xdr:to>
    <xdr:pic>
      <xdr:nvPicPr>
        <xdr:cNvPr id="2" name="Рисунок 8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894" y="44823"/>
          <a:ext cx="672353" cy="368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87;&#1088;&#1072;&#1081;&#1089;%20&#1069;&#1082;&#1089;&#1087;&#1077;&#1076;&#1080;&#1094;&#1080;&#1103;%20&#1055;&#1083;&#1102;&#1089;%2001.10.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осква"/>
      <sheetName val="Санкт-Петербург"/>
      <sheetName val="Волгоград"/>
      <sheetName val="Воронеж"/>
      <sheetName val="Казань"/>
      <sheetName val="Краснодар"/>
      <sheetName val="Нижний Новгород"/>
      <sheetName val="Ростов-на-Дону"/>
      <sheetName val="Саратов"/>
      <sheetName val="Самар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8">
          <cell r="C8">
            <v>44.854687500000004</v>
          </cell>
          <cell r="D8">
            <v>44.261538461538464</v>
          </cell>
          <cell r="E8">
            <v>42.586764705882359</v>
          </cell>
          <cell r="F8">
            <v>42.060869565217395</v>
          </cell>
          <cell r="G8">
            <v>41.550000000000004</v>
          </cell>
          <cell r="H8">
            <v>41.053521126760565</v>
          </cell>
          <cell r="I8">
            <v>40.57083333333334</v>
          </cell>
          <cell r="J8">
            <v>40.101369863013701</v>
          </cell>
          <cell r="K8">
            <v>39.199999999999996</v>
          </cell>
          <cell r="L8">
            <v>11066.34375</v>
          </cell>
          <cell r="M8">
            <v>10923.230769230768</v>
          </cell>
          <cell r="N8">
            <v>10519.147058823532</v>
          </cell>
          <cell r="O8">
            <v>10392.260869565218</v>
          </cell>
          <cell r="P8">
            <v>10269</v>
          </cell>
          <cell r="Q8">
            <v>10149.211267605635</v>
          </cell>
          <cell r="R8">
            <v>10032.75</v>
          </cell>
          <cell r="S8">
            <v>9919.4794520547948</v>
          </cell>
          <cell r="T8">
            <v>9702</v>
          </cell>
        </row>
        <row r="9">
          <cell r="C9">
            <v>25.987500000000001</v>
          </cell>
          <cell r="D9">
            <v>25.684615384615384</v>
          </cell>
          <cell r="E9">
            <v>24.829411764705885</v>
          </cell>
          <cell r="F9">
            <v>24.560869565217395</v>
          </cell>
          <cell r="G9">
            <v>24.3</v>
          </cell>
          <cell r="H9">
            <v>24.04647887323944</v>
          </cell>
          <cell r="I9">
            <v>23.8</v>
          </cell>
          <cell r="J9">
            <v>23.560273972602744</v>
          </cell>
          <cell r="K9">
            <v>23.1</v>
          </cell>
          <cell r="L9">
            <v>6685.875</v>
          </cell>
          <cell r="M9">
            <v>6610.1538461538466</v>
          </cell>
          <cell r="N9">
            <v>6396.3529411764712</v>
          </cell>
          <cell r="O9">
            <v>6329.217391304348</v>
          </cell>
          <cell r="P9">
            <v>6264.0000000000009</v>
          </cell>
          <cell r="Q9">
            <v>6200.6197183098602</v>
          </cell>
          <cell r="R9">
            <v>6139.0000000000009</v>
          </cell>
          <cell r="S9">
            <v>6079.0684931506858</v>
          </cell>
          <cell r="T9">
            <v>5964</v>
          </cell>
        </row>
        <row r="10">
          <cell r="C10">
            <v>10.939534961905023</v>
          </cell>
          <cell r="D10">
            <v>10.32078298442171</v>
          </cell>
          <cell r="E10">
            <v>9.9619068374813864</v>
          </cell>
          <cell r="F10">
            <v>9.7125000000000004</v>
          </cell>
          <cell r="G10">
            <v>9.4395000000000007</v>
          </cell>
          <cell r="H10">
            <v>9.166500000000001</v>
          </cell>
          <cell r="I10">
            <v>8.9250000000000007</v>
          </cell>
          <cell r="J10">
            <v>8.6835000000000004</v>
          </cell>
          <cell r="K10">
            <v>8.557500000000001</v>
          </cell>
          <cell r="L10">
            <v>3063.0697893334063</v>
          </cell>
          <cell r="M10">
            <v>2889.8192356380791</v>
          </cell>
          <cell r="N10">
            <v>2789.3339144947881</v>
          </cell>
          <cell r="O10">
            <v>2719.5</v>
          </cell>
          <cell r="P10">
            <v>2643.0600000000004</v>
          </cell>
          <cell r="Q10">
            <v>2566.6200000000003</v>
          </cell>
          <cell r="R10">
            <v>2499</v>
          </cell>
          <cell r="S10">
            <v>2431.38</v>
          </cell>
          <cell r="T10">
            <v>2396.1</v>
          </cell>
        </row>
        <row r="11">
          <cell r="C11">
            <v>11.947647289357263</v>
          </cell>
          <cell r="D11">
            <v>11.917283102876024</v>
          </cell>
          <cell r="E11">
            <v>11.625522876251944</v>
          </cell>
          <cell r="F11">
            <v>11.578876444845976</v>
          </cell>
          <cell r="G11">
            <v>11.389870385517105</v>
          </cell>
          <cell r="H11">
            <v>11.193000000000001</v>
          </cell>
          <cell r="I11">
            <v>10.941000000000001</v>
          </cell>
          <cell r="J11">
            <v>10.720500000000001</v>
          </cell>
          <cell r="K11">
            <v>10.395000000000001</v>
          </cell>
          <cell r="L11">
            <v>3345.3412410200335</v>
          </cell>
          <cell r="M11">
            <v>3336.8392688052868</v>
          </cell>
          <cell r="N11">
            <v>3255.1464053505442</v>
          </cell>
          <cell r="O11">
            <v>3242.0854045568735</v>
          </cell>
          <cell r="P11">
            <v>3189.1637079447892</v>
          </cell>
          <cell r="Q11">
            <v>3134.0400000000004</v>
          </cell>
          <cell r="R11">
            <v>3063.48</v>
          </cell>
          <cell r="S11">
            <v>3001.7400000000002</v>
          </cell>
          <cell r="T11">
            <v>2910.6</v>
          </cell>
        </row>
        <row r="13">
          <cell r="C13">
            <v>45.675000000000004</v>
          </cell>
          <cell r="D13">
            <v>45.069230769230771</v>
          </cell>
          <cell r="E13">
            <v>43.358823529411772</v>
          </cell>
          <cell r="F13">
            <v>42.821739130434793</v>
          </cell>
          <cell r="G13">
            <v>42.300000000000004</v>
          </cell>
          <cell r="H13">
            <v>41.792957746478876</v>
          </cell>
          <cell r="I13">
            <v>41.300000000000004</v>
          </cell>
          <cell r="J13">
            <v>40.820547945205483</v>
          </cell>
          <cell r="K13">
            <v>39.9</v>
          </cell>
          <cell r="L13">
            <v>9639</v>
          </cell>
          <cell r="M13">
            <v>9517.8461538461543</v>
          </cell>
          <cell r="N13">
            <v>9175.764705882355</v>
          </cell>
          <cell r="O13">
            <v>9068.3478260869579</v>
          </cell>
          <cell r="P13">
            <v>8964.0000000000018</v>
          </cell>
          <cell r="Q13">
            <v>8862.5915492957756</v>
          </cell>
          <cell r="R13">
            <v>8764.0000000000018</v>
          </cell>
          <cell r="S13">
            <v>8668.1095890410961</v>
          </cell>
          <cell r="T13">
            <v>8484</v>
          </cell>
        </row>
        <row r="14">
          <cell r="C14">
            <v>18.375</v>
          </cell>
          <cell r="D14">
            <v>17.853525913899752</v>
          </cell>
          <cell r="E14">
            <v>17.65251385140958</v>
          </cell>
          <cell r="F14">
            <v>17.570102488891326</v>
          </cell>
          <cell r="G14">
            <v>17.324999999999999</v>
          </cell>
          <cell r="H14">
            <v>17.083500000000001</v>
          </cell>
          <cell r="I14">
            <v>16.737000000000002</v>
          </cell>
          <cell r="J14">
            <v>16.432500000000001</v>
          </cell>
          <cell r="K14">
            <v>15.959999999999999</v>
          </cell>
          <cell r="L14">
            <v>4961.1640235987716</v>
          </cell>
          <cell r="M14">
            <v>4998.9872558919305</v>
          </cell>
          <cell r="N14">
            <v>4942.7038783946828</v>
          </cell>
          <cell r="O14">
            <v>4919.628696889572</v>
          </cell>
          <cell r="P14">
            <v>4845.7881160732186</v>
          </cell>
          <cell r="Q14">
            <v>4724.6434131713886</v>
          </cell>
          <cell r="R14">
            <v>4570.0990024601751</v>
          </cell>
          <cell r="S14">
            <v>4295.8930623125643</v>
          </cell>
          <cell r="T14">
            <v>4124.0573398200604</v>
          </cell>
        </row>
        <row r="15">
          <cell r="C15">
            <v>52.565625000000004</v>
          </cell>
          <cell r="D15">
            <v>51.934615384615384</v>
          </cell>
          <cell r="E15">
            <v>50.152941176470591</v>
          </cell>
          <cell r="F15">
            <v>49.593478260869567</v>
          </cell>
          <cell r="G15">
            <v>49.050000000000004</v>
          </cell>
          <cell r="H15">
            <v>48.5218309859155</v>
          </cell>
          <cell r="I15">
            <v>48.008333333333333</v>
          </cell>
          <cell r="J15">
            <v>47.508904109589047</v>
          </cell>
          <cell r="K15">
            <v>46.550000000000004</v>
          </cell>
          <cell r="L15">
            <v>13898.0625</v>
          </cell>
          <cell r="M15">
            <v>13734</v>
          </cell>
          <cell r="N15">
            <v>13270.764705882355</v>
          </cell>
          <cell r="O15">
            <v>13125.304347826088</v>
          </cell>
          <cell r="P15">
            <v>12984.000000000002</v>
          </cell>
          <cell r="Q15">
            <v>12846.676056338029</v>
          </cell>
          <cell r="R15">
            <v>12713.166666666666</v>
          </cell>
          <cell r="S15">
            <v>12583.315068493152</v>
          </cell>
          <cell r="T15">
            <v>12334</v>
          </cell>
        </row>
        <row r="16">
          <cell r="C16">
            <v>4.7250000000000005</v>
          </cell>
          <cell r="D16">
            <v>4.7250000000000005</v>
          </cell>
          <cell r="E16">
            <v>4.7250000000000005</v>
          </cell>
          <cell r="F16">
            <v>4.7250000000000005</v>
          </cell>
          <cell r="G16">
            <v>4.7250000000000005</v>
          </cell>
          <cell r="H16">
            <v>4.7250000000000005</v>
          </cell>
          <cell r="I16">
            <v>4.7250000000000005</v>
          </cell>
          <cell r="J16">
            <v>4.7250000000000005</v>
          </cell>
          <cell r="K16">
            <v>4.7250000000000005</v>
          </cell>
          <cell r="L16">
            <v>1323</v>
          </cell>
          <cell r="M16">
            <v>1323</v>
          </cell>
          <cell r="N16">
            <v>1323</v>
          </cell>
          <cell r="O16">
            <v>1323</v>
          </cell>
          <cell r="P16">
            <v>1323</v>
          </cell>
          <cell r="Q16">
            <v>1323</v>
          </cell>
          <cell r="R16">
            <v>1323</v>
          </cell>
          <cell r="S16">
            <v>1323</v>
          </cell>
          <cell r="T16">
            <v>1323</v>
          </cell>
        </row>
        <row r="17">
          <cell r="C17">
            <v>43.214062500000004</v>
          </cell>
          <cell r="D17">
            <v>42.646153846153844</v>
          </cell>
          <cell r="E17">
            <v>41.042647058823533</v>
          </cell>
          <cell r="F17">
            <v>40.539130434782614</v>
          </cell>
          <cell r="G17">
            <v>40.050000000000004</v>
          </cell>
          <cell r="H17">
            <v>39.574647887323948</v>
          </cell>
          <cell r="I17">
            <v>39.112500000000004</v>
          </cell>
          <cell r="J17">
            <v>38.663013698630145</v>
          </cell>
          <cell r="K17">
            <v>37.800000000000004</v>
          </cell>
          <cell r="L17">
            <v>10606.96875</v>
          </cell>
          <cell r="M17">
            <v>10470.923076923076</v>
          </cell>
          <cell r="N17">
            <v>10086.794117647059</v>
          </cell>
          <cell r="O17">
            <v>9966.1739130434798</v>
          </cell>
          <cell r="P17">
            <v>9849</v>
          </cell>
          <cell r="Q17">
            <v>9735.1267605633802</v>
          </cell>
          <cell r="R17">
            <v>9624.4166666666679</v>
          </cell>
          <cell r="S17">
            <v>9516.7397260273974</v>
          </cell>
          <cell r="T17">
            <v>9310.0000000000018</v>
          </cell>
        </row>
        <row r="18">
          <cell r="C18">
            <v>58.036363636363639</v>
          </cell>
          <cell r="D18">
            <v>56.221052631578942</v>
          </cell>
          <cell r="E18">
            <v>54.528813559322032</v>
          </cell>
          <cell r="F18">
            <v>53.725000000000009</v>
          </cell>
          <cell r="G18">
            <v>52.947540983606565</v>
          </cell>
          <cell r="H18">
            <v>52.195161290322581</v>
          </cell>
          <cell r="I18">
            <v>51.466666666666676</v>
          </cell>
          <cell r="J18">
            <v>50.760937500000004</v>
          </cell>
          <cell r="K18">
            <v>48.770149253731354</v>
          </cell>
          <cell r="L18">
            <v>12920.25</v>
          </cell>
          <cell r="M18">
            <v>12748.615384615385</v>
          </cell>
          <cell r="N18">
            <v>12264.000000000002</v>
          </cell>
          <cell r="O18">
            <v>12111.826086956522</v>
          </cell>
          <cell r="P18">
            <v>11964.000000000002</v>
          </cell>
          <cell r="Q18">
            <v>11820.338028169015</v>
          </cell>
          <cell r="R18">
            <v>11680.666666666668</v>
          </cell>
          <cell r="S18">
            <v>11544.82191780822</v>
          </cell>
          <cell r="T18">
            <v>11284</v>
          </cell>
        </row>
        <row r="19">
          <cell r="C19">
            <v>25.800000000000004</v>
          </cell>
          <cell r="D19">
            <v>25.661702127659574</v>
          </cell>
          <cell r="E19">
            <v>25.52535211267606</v>
          </cell>
          <cell r="F19">
            <v>25.258333333333336</v>
          </cell>
          <cell r="G19">
            <v>24.998630136986304</v>
          </cell>
          <cell r="H19">
            <v>24.745945945945948</v>
          </cell>
          <cell r="I19">
            <v>24.5</v>
          </cell>
          <cell r="J19">
            <v>24.027272727272727</v>
          </cell>
          <cell r="K19">
            <v>23.362500000000001</v>
          </cell>
          <cell r="L19">
            <v>6727.636363636364</v>
          </cell>
          <cell r="M19">
            <v>6553.4736842105258</v>
          </cell>
          <cell r="N19">
            <v>6391.1186440677966</v>
          </cell>
          <cell r="O19">
            <v>6314.0000000000009</v>
          </cell>
          <cell r="P19">
            <v>6239.4098360655744</v>
          </cell>
          <cell r="Q19">
            <v>6167.2258064516136</v>
          </cell>
          <cell r="R19">
            <v>6097.3333333333339</v>
          </cell>
          <cell r="S19">
            <v>6029.625</v>
          </cell>
          <cell r="T19">
            <v>5838.626865671642</v>
          </cell>
        </row>
        <row r="20">
          <cell r="C20">
            <v>12.65704759112206</v>
          </cell>
          <cell r="D20">
            <v>12.236441017698176</v>
          </cell>
          <cell r="E20">
            <v>11.76</v>
          </cell>
          <cell r="F20">
            <v>12.547499999999999</v>
          </cell>
          <cell r="G20">
            <v>12.075000000000001</v>
          </cell>
          <cell r="H20">
            <v>11.654999999999999</v>
          </cell>
          <cell r="I20">
            <v>11.172000000000001</v>
          </cell>
          <cell r="J20">
            <v>10.9305</v>
          </cell>
          <cell r="K20">
            <v>10.5</v>
          </cell>
          <cell r="L20">
            <v>3543.9733255141768</v>
          </cell>
          <cell r="M20">
            <v>3426.2034849554893</v>
          </cell>
          <cell r="N20">
            <v>3292.8</v>
          </cell>
          <cell r="O20">
            <v>3513.3</v>
          </cell>
          <cell r="P20">
            <v>3381</v>
          </cell>
          <cell r="Q20">
            <v>3263.4</v>
          </cell>
          <cell r="R20">
            <v>3128.1600000000003</v>
          </cell>
          <cell r="S20">
            <v>3060.5400000000004</v>
          </cell>
          <cell r="T20">
            <v>2940</v>
          </cell>
        </row>
        <row r="21">
          <cell r="C21">
            <v>27.792187500000001</v>
          </cell>
          <cell r="D21">
            <v>27.542307692307691</v>
          </cell>
          <cell r="E21">
            <v>26.836764705882359</v>
          </cell>
          <cell r="F21">
            <v>26.615217391304352</v>
          </cell>
          <cell r="G21">
            <v>26.400000000000006</v>
          </cell>
          <cell r="H21">
            <v>26.190845070422537</v>
          </cell>
          <cell r="I21">
            <v>25.987500000000001</v>
          </cell>
          <cell r="J21">
            <v>25.789726027397261</v>
          </cell>
          <cell r="K21">
            <v>25.410000000000004</v>
          </cell>
          <cell r="L21">
            <v>7294.546875</v>
          </cell>
          <cell r="M21">
            <v>7232.0769230769229</v>
          </cell>
          <cell r="N21">
            <v>7055.6911764705892</v>
          </cell>
          <cell r="O21">
            <v>7000.304347826087</v>
          </cell>
          <cell r="P21">
            <v>6946.5000000000009</v>
          </cell>
          <cell r="Q21">
            <v>6894.2112676056349</v>
          </cell>
          <cell r="R21">
            <v>6843.375</v>
          </cell>
          <cell r="S21">
            <v>6793.9315068493152</v>
          </cell>
          <cell r="T21">
            <v>6699</v>
          </cell>
        </row>
        <row r="22">
          <cell r="C22">
            <v>15.658158878467882</v>
          </cell>
          <cell r="D22">
            <v>15.299042408537805</v>
          </cell>
          <cell r="E22">
            <v>15.003450000000001</v>
          </cell>
          <cell r="F22">
            <v>14.763000000000002</v>
          </cell>
          <cell r="G22">
            <v>14.500500000000001</v>
          </cell>
          <cell r="H22">
            <v>14.259</v>
          </cell>
          <cell r="I22">
            <v>13.996500000000001</v>
          </cell>
          <cell r="J22">
            <v>13.6395</v>
          </cell>
          <cell r="K22">
            <v>13.334999999999999</v>
          </cell>
          <cell r="L22">
            <v>4384.2844859710067</v>
          </cell>
          <cell r="M22">
            <v>4283.7318743905853</v>
          </cell>
          <cell r="N22">
            <v>4200.9660000000003</v>
          </cell>
          <cell r="O22">
            <v>4133.6400000000003</v>
          </cell>
          <cell r="P22">
            <v>4060.1400000000003</v>
          </cell>
          <cell r="Q22">
            <v>3992.5200000000004</v>
          </cell>
          <cell r="R22">
            <v>3919.0200000000004</v>
          </cell>
          <cell r="S22">
            <v>3819.0600000000004</v>
          </cell>
          <cell r="T22">
            <v>3733.8</v>
          </cell>
        </row>
        <row r="23">
          <cell r="C23">
            <v>34.190625000000004</v>
          </cell>
          <cell r="D23">
            <v>33.761538461538464</v>
          </cell>
          <cell r="E23">
            <v>32.550000000000004</v>
          </cell>
          <cell r="F23">
            <v>32.169565217391309</v>
          </cell>
          <cell r="G23">
            <v>31.800000000000004</v>
          </cell>
          <cell r="H23">
            <v>31.44084507042254</v>
          </cell>
          <cell r="I23">
            <v>31.091666666666669</v>
          </cell>
          <cell r="J23">
            <v>30.752054794520546</v>
          </cell>
          <cell r="K23">
            <v>30.1</v>
          </cell>
          <cell r="L23">
            <v>7998.375</v>
          </cell>
          <cell r="M23">
            <v>7902.4615384615381</v>
          </cell>
          <cell r="N23">
            <v>7631.6470588235306</v>
          </cell>
          <cell r="O23">
            <v>7546.6086956521749</v>
          </cell>
          <cell r="P23">
            <v>7464.0000000000009</v>
          </cell>
          <cell r="Q23">
            <v>7383.7183098591559</v>
          </cell>
          <cell r="R23">
            <v>7305.6666666666679</v>
          </cell>
          <cell r="S23">
            <v>7229.7534246575351</v>
          </cell>
          <cell r="T23">
            <v>7084.0000000000009</v>
          </cell>
        </row>
        <row r="24">
          <cell r="C24">
            <v>24.346875000000001</v>
          </cell>
          <cell r="D24">
            <v>24.150000000000002</v>
          </cell>
          <cell r="E24">
            <v>23.594117647058823</v>
          </cell>
          <cell r="F24">
            <v>23.419565217391305</v>
          </cell>
          <cell r="G24">
            <v>23.250000000000004</v>
          </cell>
          <cell r="H24">
            <v>23.085211267605633</v>
          </cell>
          <cell r="I24">
            <v>22.925000000000004</v>
          </cell>
          <cell r="J24">
            <v>22.769178082191782</v>
          </cell>
          <cell r="K24">
            <v>22.47</v>
          </cell>
          <cell r="L24">
            <v>6433.21875</v>
          </cell>
          <cell r="M24">
            <v>6384</v>
          </cell>
          <cell r="N24">
            <v>6245.0294117647063</v>
          </cell>
          <cell r="O24">
            <v>6201.3913043478269</v>
          </cell>
          <cell r="P24">
            <v>6159.0000000000009</v>
          </cell>
          <cell r="Q24">
            <v>6117.8028169014096</v>
          </cell>
          <cell r="R24">
            <v>6077.7500000000009</v>
          </cell>
          <cell r="S24">
            <v>6038.7945205479455</v>
          </cell>
          <cell r="T24">
            <v>5964</v>
          </cell>
        </row>
        <row r="25">
          <cell r="C25">
            <v>16.536019044423174</v>
          </cell>
          <cell r="D25">
            <v>16.466148541418573</v>
          </cell>
          <cell r="E25">
            <v>16.317</v>
          </cell>
          <cell r="F25">
            <v>16.264500000000002</v>
          </cell>
          <cell r="G25">
            <v>16.079094960842685</v>
          </cell>
          <cell r="H25">
            <v>15.85782301184026</v>
          </cell>
          <cell r="I25">
            <v>15.6555</v>
          </cell>
          <cell r="J25">
            <v>15.498000000000001</v>
          </cell>
          <cell r="K25">
            <v>15.225000000000001</v>
          </cell>
          <cell r="L25">
            <v>4630.0853324384889</v>
          </cell>
          <cell r="M25">
            <v>4610.5215915972003</v>
          </cell>
          <cell r="N25">
            <v>4568.76</v>
          </cell>
          <cell r="O25">
            <v>4554.0600000000004</v>
          </cell>
          <cell r="P25">
            <v>4502.1465890359523</v>
          </cell>
          <cell r="Q25">
            <v>4440.1904433152722</v>
          </cell>
          <cell r="R25">
            <v>4383.54</v>
          </cell>
          <cell r="S25">
            <v>4339.4400000000005</v>
          </cell>
          <cell r="T25">
            <v>4263</v>
          </cell>
        </row>
        <row r="26">
          <cell r="C26">
            <v>16.536019044423174</v>
          </cell>
          <cell r="D26">
            <v>15.326184411628059</v>
          </cell>
          <cell r="E26">
            <v>14.869294026275512</v>
          </cell>
          <cell r="F26">
            <v>14.737633770015496</v>
          </cell>
          <cell r="G26">
            <v>14.549538465000001</v>
          </cell>
          <cell r="H26">
            <v>14.402014744816922</v>
          </cell>
          <cell r="I26">
            <v>14.248500000000002</v>
          </cell>
          <cell r="J26">
            <v>13.9755</v>
          </cell>
          <cell r="K26">
            <v>13.702500000000001</v>
          </cell>
          <cell r="L26">
            <v>4630.0853324384889</v>
          </cell>
          <cell r="M26">
            <v>4291.3316352558559</v>
          </cell>
          <cell r="N26">
            <v>4163.4023273571429</v>
          </cell>
          <cell r="O26">
            <v>4126.5374556043389</v>
          </cell>
          <cell r="P26">
            <v>4073.8707702000002</v>
          </cell>
          <cell r="Q26">
            <v>4032.5641285487382</v>
          </cell>
          <cell r="R26">
            <v>3989.58</v>
          </cell>
          <cell r="S26">
            <v>3913.1400000000003</v>
          </cell>
          <cell r="T26">
            <v>3836.7000000000003</v>
          </cell>
        </row>
        <row r="27">
          <cell r="C27">
            <v>23.472718220496233</v>
          </cell>
          <cell r="D27">
            <v>23.651670996413859</v>
          </cell>
          <cell r="E27">
            <v>23.385377873629263</v>
          </cell>
          <cell r="F27">
            <v>23.276202440045559</v>
          </cell>
          <cell r="G27">
            <v>22.926841052577714</v>
          </cell>
          <cell r="H27">
            <v>22.353670026263273</v>
          </cell>
          <cell r="I27">
            <v>21.622475212320076</v>
          </cell>
          <cell r="J27">
            <v>20.325126699580878</v>
          </cell>
          <cell r="K27">
            <v>19.512121631597633</v>
          </cell>
          <cell r="L27">
            <v>6572.3611017389449</v>
          </cell>
          <cell r="M27">
            <v>6622.4678789958816</v>
          </cell>
          <cell r="N27">
            <v>6547.9058046161936</v>
          </cell>
          <cell r="O27">
            <v>6517.3366832127567</v>
          </cell>
          <cell r="P27">
            <v>6419.5154947217588</v>
          </cell>
          <cell r="Q27">
            <v>6259.0276073537161</v>
          </cell>
          <cell r="R27">
            <v>6054.2930594496211</v>
          </cell>
          <cell r="S27">
            <v>5691.0354758826461</v>
          </cell>
          <cell r="T27">
            <v>5463.3940568473381</v>
          </cell>
        </row>
        <row r="28">
          <cell r="C28">
            <v>31.106250000000003</v>
          </cell>
          <cell r="D28">
            <v>30.724615384615387</v>
          </cell>
          <cell r="E28">
            <v>29.647058823529417</v>
          </cell>
          <cell r="F28">
            <v>29.308695652173917</v>
          </cell>
          <cell r="G28">
            <v>28.980000000000004</v>
          </cell>
          <cell r="H28">
            <v>28.660563380281694</v>
          </cell>
          <cell r="I28">
            <v>28.350000000000005</v>
          </cell>
          <cell r="J28">
            <v>28.047945205479454</v>
          </cell>
          <cell r="K28">
            <v>27.468</v>
          </cell>
          <cell r="L28">
            <v>8703.84375</v>
          </cell>
          <cell r="M28">
            <v>8597.0769230769238</v>
          </cell>
          <cell r="N28">
            <v>8295.6176470588234</v>
          </cell>
          <cell r="O28">
            <v>8200.9565217391319</v>
          </cell>
          <cell r="P28">
            <v>8109.0000000000009</v>
          </cell>
          <cell r="Q28">
            <v>8019.6338028169021</v>
          </cell>
          <cell r="R28">
            <v>7932.75</v>
          </cell>
          <cell r="S28">
            <v>7848.2465753424658</v>
          </cell>
          <cell r="T28">
            <v>7686</v>
          </cell>
        </row>
        <row r="31">
          <cell r="C31">
            <v>12.068977435948131</v>
          </cell>
          <cell r="D31">
            <v>11.849541482567258</v>
          </cell>
          <cell r="E31">
            <v>11.630105529186379</v>
          </cell>
          <cell r="F31">
            <v>10.373335978005004</v>
          </cell>
          <cell r="G31">
            <v>11.191233622424633</v>
          </cell>
          <cell r="H31">
            <v>11.17128489939001</v>
          </cell>
          <cell r="I31">
            <v>11.05957205039611</v>
          </cell>
          <cell r="J31">
            <v>10.868543078616536</v>
          </cell>
          <cell r="K31">
            <v>10.433801355471873</v>
          </cell>
          <cell r="L31">
            <v>3379.3136820654768</v>
          </cell>
          <cell r="M31">
            <v>3317.8716151188319</v>
          </cell>
          <cell r="N31">
            <v>3256.4295481721861</v>
          </cell>
          <cell r="O31">
            <v>2904.5340738414016</v>
          </cell>
          <cell r="P31">
            <v>3133.5454142788972</v>
          </cell>
          <cell r="Q31">
            <v>3127.9597718292025</v>
          </cell>
          <cell r="R31">
            <v>3096.6801741109107</v>
          </cell>
          <cell r="S31">
            <v>3043.1920620126307</v>
          </cell>
          <cell r="T31">
            <v>2921.4643795321244</v>
          </cell>
        </row>
        <row r="32">
          <cell r="C32">
            <v>15.360516736661257</v>
          </cell>
          <cell r="D32">
            <v>15.292491591113189</v>
          </cell>
          <cell r="E32">
            <v>14.921644829899513</v>
          </cell>
          <cell r="F32">
            <v>14.702208876518636</v>
          </cell>
          <cell r="G32">
            <v>14.782003768657134</v>
          </cell>
          <cell r="H32">
            <v>14.452849838585818</v>
          </cell>
          <cell r="I32">
            <v>14.308321340199962</v>
          </cell>
          <cell r="J32">
            <v>14.06117760796014</v>
          </cell>
          <cell r="K32">
            <v>13.85087129938891</v>
          </cell>
          <cell r="L32">
            <v>4300.9446862651521</v>
          </cell>
          <cell r="M32">
            <v>4281.8976455116926</v>
          </cell>
          <cell r="N32">
            <v>4178.0605523718632</v>
          </cell>
          <cell r="O32">
            <v>4116.6184854252188</v>
          </cell>
          <cell r="P32">
            <v>4138.9610552239974</v>
          </cell>
          <cell r="Q32">
            <v>4046.7979548040294</v>
          </cell>
          <cell r="R32">
            <v>4006.3299752559892</v>
          </cell>
          <cell r="S32">
            <v>3937.1297302288394</v>
          </cell>
          <cell r="T32">
            <v>3878.2439638288952</v>
          </cell>
        </row>
        <row r="33">
          <cell r="C33">
            <v>12.068977435948131</v>
          </cell>
          <cell r="D33">
            <v>11.849541482567258</v>
          </cell>
          <cell r="E33">
            <v>11.630105529186379</v>
          </cell>
          <cell r="F33">
            <v>10.373335978005004</v>
          </cell>
          <cell r="G33">
            <v>11.191233622424633</v>
          </cell>
          <cell r="H33">
            <v>11.17128489939001</v>
          </cell>
          <cell r="I33">
            <v>11.05957205039611</v>
          </cell>
          <cell r="J33">
            <v>10.868543078616536</v>
          </cell>
          <cell r="K33">
            <v>10.433801355471873</v>
          </cell>
          <cell r="L33">
            <v>3379.3136820654768</v>
          </cell>
          <cell r="M33">
            <v>3317.8716151188319</v>
          </cell>
          <cell r="N33">
            <v>3256.4295481721861</v>
          </cell>
          <cell r="O33">
            <v>2904.5340738414016</v>
          </cell>
          <cell r="P33">
            <v>3133.5454142788972</v>
          </cell>
          <cell r="Q33">
            <v>3127.9597718292025</v>
          </cell>
          <cell r="R33">
            <v>3096.6801741109107</v>
          </cell>
          <cell r="S33">
            <v>3043.1920620126307</v>
          </cell>
          <cell r="T33">
            <v>2921.4643795321244</v>
          </cell>
        </row>
        <row r="34">
          <cell r="C34">
            <v>13.166157202852506</v>
          </cell>
          <cell r="D34">
            <v>12.946721249471629</v>
          </cell>
          <cell r="E34">
            <v>12.727285296090757</v>
          </cell>
          <cell r="F34">
            <v>12.507849342709882</v>
          </cell>
          <cell r="G34">
            <v>12.507849342709882</v>
          </cell>
          <cell r="H34">
            <v>12.158746689603941</v>
          </cell>
          <cell r="I34">
            <v>12.037159222707905</v>
          </cell>
          <cell r="J34">
            <v>11.829244654315675</v>
          </cell>
          <cell r="K34">
            <v>11.356074868143049</v>
          </cell>
          <cell r="L34">
            <v>3686.5240167987017</v>
          </cell>
          <cell r="M34">
            <v>3625.0819498520564</v>
          </cell>
          <cell r="N34">
            <v>3563.6398829054124</v>
          </cell>
          <cell r="O34">
            <v>3502.197815958767</v>
          </cell>
          <cell r="P34">
            <v>3502.197815958767</v>
          </cell>
          <cell r="Q34">
            <v>3404.4490730891034</v>
          </cell>
          <cell r="R34">
            <v>3370.4045823582132</v>
          </cell>
          <cell r="S34">
            <v>3312.1885032083887</v>
          </cell>
          <cell r="T34">
            <v>3179.7009630800535</v>
          </cell>
        </row>
        <row r="35">
          <cell r="C35">
            <v>12.068977435948131</v>
          </cell>
          <cell r="D35">
            <v>24.700911967936058</v>
          </cell>
          <cell r="E35">
            <v>11.630105529186379</v>
          </cell>
          <cell r="F35">
            <v>11.410669575805505</v>
          </cell>
          <cell r="G35">
            <v>11.394710597377806</v>
          </cell>
          <cell r="H35">
            <v>11.17128489939001</v>
          </cell>
          <cell r="I35">
            <v>11.05957205039611</v>
          </cell>
          <cell r="J35">
            <v>10.868543078616536</v>
          </cell>
          <cell r="K35">
            <v>10.433801355471873</v>
          </cell>
          <cell r="L35">
            <v>3379.3136820654768</v>
          </cell>
          <cell r="M35">
            <v>6916.255351022096</v>
          </cell>
          <cell r="N35">
            <v>3256.4295481721861</v>
          </cell>
          <cell r="O35">
            <v>3194.9874812255416</v>
          </cell>
          <cell r="P35">
            <v>3190.5189672657857</v>
          </cell>
          <cell r="Q35">
            <v>3127.9597718292025</v>
          </cell>
          <cell r="R35">
            <v>3096.6801741109107</v>
          </cell>
          <cell r="S35">
            <v>3043.1920620126307</v>
          </cell>
          <cell r="T35">
            <v>2921.4643795321244</v>
          </cell>
        </row>
        <row r="36">
          <cell r="C36">
            <v>16.457696503565636</v>
          </cell>
          <cell r="D36">
            <v>16.212327210239749</v>
          </cell>
          <cell r="E36">
            <v>16.018824596803885</v>
          </cell>
          <cell r="F36">
            <v>15.799388643423008</v>
          </cell>
          <cell r="G36">
            <v>15.779439920388382</v>
          </cell>
          <cell r="H36">
            <v>15.599901413076758</v>
          </cell>
          <cell r="I36">
            <v>15.443902398945989</v>
          </cell>
          <cell r="J36">
            <v>15.177144084782372</v>
          </cell>
          <cell r="K36">
            <v>14.950146799340409</v>
          </cell>
          <cell r="L36">
            <v>4608.1550209983779</v>
          </cell>
          <cell r="M36">
            <v>4539.4516188671296</v>
          </cell>
          <cell r="N36">
            <v>4485.2708871050872</v>
          </cell>
          <cell r="O36">
            <v>4423.8288201584419</v>
          </cell>
          <cell r="P36">
            <v>4418.2431777087468</v>
          </cell>
          <cell r="Q36">
            <v>4367.9723956614926</v>
          </cell>
          <cell r="R36">
            <v>4324.2926717048776</v>
          </cell>
          <cell r="S36">
            <v>4249.6003437390646</v>
          </cell>
          <cell r="T36">
            <v>4186.0411038153143</v>
          </cell>
        </row>
        <row r="37">
          <cell r="C37">
            <v>16.457696503565636</v>
          </cell>
          <cell r="D37">
            <v>16.057924093951755</v>
          </cell>
          <cell r="E37">
            <v>16.018824596803885</v>
          </cell>
          <cell r="F37">
            <v>15.799388643423008</v>
          </cell>
          <cell r="G37">
            <v>15.919080981630758</v>
          </cell>
          <cell r="H37">
            <v>15.599901413076758</v>
          </cell>
          <cell r="I37">
            <v>15.443902398945989</v>
          </cell>
          <cell r="J37">
            <v>15.177144084782372</v>
          </cell>
          <cell r="K37">
            <v>14.950146799340409</v>
          </cell>
          <cell r="L37">
            <v>4608.1550209983779</v>
          </cell>
          <cell r="M37">
            <v>4496.2187463064911</v>
          </cell>
          <cell r="N37">
            <v>4485.2708871050872</v>
          </cell>
          <cell r="O37">
            <v>4423.8288201584419</v>
          </cell>
          <cell r="P37">
            <v>4457.3426748566126</v>
          </cell>
          <cell r="Q37">
            <v>4367.9723956614926</v>
          </cell>
          <cell r="R37">
            <v>4324.2926717048776</v>
          </cell>
          <cell r="S37">
            <v>4249.6003437390646</v>
          </cell>
          <cell r="T37">
            <v>4186.0411038153143</v>
          </cell>
        </row>
        <row r="38">
          <cell r="C38">
            <v>16.457696503565636</v>
          </cell>
          <cell r="D38">
            <v>16.057924093951755</v>
          </cell>
          <cell r="E38">
            <v>16.018824596803885</v>
          </cell>
          <cell r="F38">
            <v>15.799388643423008</v>
          </cell>
          <cell r="G38">
            <v>15.919080981630758</v>
          </cell>
          <cell r="H38">
            <v>15.599901413076758</v>
          </cell>
          <cell r="I38">
            <v>15.443902398945989</v>
          </cell>
          <cell r="J38">
            <v>15.177144084782372</v>
          </cell>
          <cell r="K38">
            <v>14.950146799340409</v>
          </cell>
          <cell r="L38">
            <v>4608.1550209983779</v>
          </cell>
          <cell r="M38">
            <v>4496.2187463064911</v>
          </cell>
          <cell r="N38">
            <v>4485.2708871050872</v>
          </cell>
          <cell r="O38">
            <v>4423.8288201584419</v>
          </cell>
          <cell r="P38">
            <v>4457.3426748566126</v>
          </cell>
          <cell r="Q38">
            <v>4367.9723956614926</v>
          </cell>
          <cell r="R38">
            <v>4324.2926717048776</v>
          </cell>
          <cell r="S38">
            <v>4249.6003437390646</v>
          </cell>
          <cell r="T38">
            <v>4186.0411038153143</v>
          </cell>
        </row>
        <row r="39">
          <cell r="C39">
            <v>16.457696503565636</v>
          </cell>
          <cell r="D39">
            <v>16.212327210239749</v>
          </cell>
          <cell r="E39">
            <v>16.018824596803885</v>
          </cell>
          <cell r="F39">
            <v>15.799388643423008</v>
          </cell>
          <cell r="G39">
            <v>15.779439920388382</v>
          </cell>
          <cell r="H39">
            <v>15.599901413076758</v>
          </cell>
          <cell r="I39">
            <v>15.443902398945989</v>
          </cell>
          <cell r="J39">
            <v>15.177144084782372</v>
          </cell>
          <cell r="K39">
            <v>14.950146799340409</v>
          </cell>
          <cell r="L39">
            <v>4608.1550209983779</v>
          </cell>
          <cell r="M39">
            <v>4539.4516188671296</v>
          </cell>
          <cell r="N39">
            <v>4485.2708871050872</v>
          </cell>
          <cell r="O39">
            <v>4423.8288201584419</v>
          </cell>
          <cell r="P39">
            <v>4418.2431777087468</v>
          </cell>
          <cell r="Q39">
            <v>4367.9723956614926</v>
          </cell>
          <cell r="R39">
            <v>4324.2926717048776</v>
          </cell>
          <cell r="S39">
            <v>4249.6003437390646</v>
          </cell>
          <cell r="T39">
            <v>4186.0411038153143</v>
          </cell>
        </row>
        <row r="40">
          <cell r="C40">
            <v>32.915393007131271</v>
          </cell>
          <cell r="D40">
            <v>31.818213240226893</v>
          </cell>
          <cell r="E40">
            <v>31.642664477522189</v>
          </cell>
          <cell r="F40">
            <v>30.970392511255326</v>
          </cell>
          <cell r="G40">
            <v>29.564007537314268</v>
          </cell>
          <cell r="H40">
            <v>29.364520306968018</v>
          </cell>
          <cell r="I40">
            <v>29.070875103898334</v>
          </cell>
          <cell r="J40">
            <v>29.065589490243077</v>
          </cell>
          <cell r="K40">
            <v>28.618426575008574</v>
          </cell>
          <cell r="L40">
            <v>9216.3100419967559</v>
          </cell>
          <cell r="M40">
            <v>8909.0997072635309</v>
          </cell>
          <cell r="N40">
            <v>8859.9460537062132</v>
          </cell>
          <cell r="O40">
            <v>8671.7099031514917</v>
          </cell>
          <cell r="P40">
            <v>8277.9221104479948</v>
          </cell>
          <cell r="Q40">
            <v>8222.0656859510455</v>
          </cell>
          <cell r="R40">
            <v>8139.8450290915334</v>
          </cell>
          <cell r="S40">
            <v>8138.3650572680608</v>
          </cell>
          <cell r="T40">
            <v>8013.1594410024009</v>
          </cell>
        </row>
        <row r="41">
          <cell r="C41">
            <v>13.166157202852506</v>
          </cell>
          <cell r="D41">
            <v>12.946721249471629</v>
          </cell>
          <cell r="E41">
            <v>12.727285296090757</v>
          </cell>
          <cell r="F41">
            <v>12.507849342709882</v>
          </cell>
          <cell r="G41">
            <v>12.507849342709882</v>
          </cell>
          <cell r="H41">
            <v>12.158746689603941</v>
          </cell>
          <cell r="I41">
            <v>12.037159222707905</v>
          </cell>
          <cell r="J41">
            <v>11.829244654315675</v>
          </cell>
          <cell r="K41">
            <v>11.751068776600196</v>
          </cell>
          <cell r="L41">
            <v>3686.5240167987017</v>
          </cell>
          <cell r="M41">
            <v>3625.0819498520564</v>
          </cell>
          <cell r="N41">
            <v>3563.6398829054124</v>
          </cell>
          <cell r="O41">
            <v>3502.197815958767</v>
          </cell>
          <cell r="P41">
            <v>3502.197815958767</v>
          </cell>
          <cell r="Q41">
            <v>3404.4490730891034</v>
          </cell>
          <cell r="R41">
            <v>3370.4045823582132</v>
          </cell>
          <cell r="S41">
            <v>3312.1885032083887</v>
          </cell>
          <cell r="T41">
            <v>3290.299257448055</v>
          </cell>
        </row>
        <row r="42">
          <cell r="C42">
            <v>12.068977435948131</v>
          </cell>
          <cell r="D42">
            <v>11.849541482567258</v>
          </cell>
          <cell r="E42">
            <v>11.630105529186379</v>
          </cell>
          <cell r="F42">
            <v>11.410669575805505</v>
          </cell>
          <cell r="G42">
            <v>11.598187572330982</v>
          </cell>
          <cell r="H42">
            <v>11.470515744909381</v>
          </cell>
          <cell r="I42">
            <v>11.849541482567258</v>
          </cell>
          <cell r="J42">
            <v>11.935989273837803</v>
          </cell>
          <cell r="K42">
            <v>11.458549702884289</v>
          </cell>
          <cell r="L42">
            <v>3379.3136820654768</v>
          </cell>
          <cell r="M42">
            <v>3317.8716151188319</v>
          </cell>
          <cell r="N42">
            <v>3256.4295481721861</v>
          </cell>
          <cell r="O42">
            <v>3194.9874812255416</v>
          </cell>
          <cell r="P42">
            <v>3247.4925202526747</v>
          </cell>
          <cell r="Q42">
            <v>3211.7444085746265</v>
          </cell>
          <cell r="R42">
            <v>3317.8716151188319</v>
          </cell>
          <cell r="S42">
            <v>3342.0769966745847</v>
          </cell>
          <cell r="T42">
            <v>3208.3939168076008</v>
          </cell>
        </row>
        <row r="43">
          <cell r="C43">
            <v>13.166157202852506</v>
          </cell>
          <cell r="D43">
            <v>12.946721249471629</v>
          </cell>
          <cell r="E43">
            <v>12.727285296090757</v>
          </cell>
          <cell r="F43">
            <v>12.507849342709882</v>
          </cell>
          <cell r="G43">
            <v>12.507849342709882</v>
          </cell>
          <cell r="H43">
            <v>12.158746689603941</v>
          </cell>
          <cell r="I43">
            <v>12.037159222707905</v>
          </cell>
          <cell r="J43">
            <v>11.829244654315675</v>
          </cell>
          <cell r="K43">
            <v>11.751068776600196</v>
          </cell>
          <cell r="L43">
            <v>3686.5240167987017</v>
          </cell>
          <cell r="M43">
            <v>3625.0819498520564</v>
          </cell>
          <cell r="N43">
            <v>3563.6398829054124</v>
          </cell>
          <cell r="O43">
            <v>3502.197815958767</v>
          </cell>
          <cell r="P43">
            <v>3502.197815958767</v>
          </cell>
          <cell r="Q43">
            <v>3404.4490730891034</v>
          </cell>
          <cell r="R43">
            <v>3370.4045823582132</v>
          </cell>
          <cell r="S43">
            <v>3312.1885032083887</v>
          </cell>
          <cell r="T43">
            <v>3290.299257448055</v>
          </cell>
        </row>
        <row r="44">
          <cell r="C44">
            <v>16.457696503565636</v>
          </cell>
          <cell r="D44">
            <v>16.212327210239749</v>
          </cell>
          <cell r="E44">
            <v>16.018824596803885</v>
          </cell>
          <cell r="F44">
            <v>15.799388643423008</v>
          </cell>
          <cell r="G44">
            <v>15.63979885914601</v>
          </cell>
          <cell r="H44">
            <v>15.599901413076758</v>
          </cell>
          <cell r="I44">
            <v>15.443902398945989</v>
          </cell>
          <cell r="J44">
            <v>15.177144084782372</v>
          </cell>
          <cell r="K44">
            <v>14.950146799340409</v>
          </cell>
          <cell r="L44">
            <v>4608.1550209983779</v>
          </cell>
          <cell r="M44">
            <v>4539.4516188671296</v>
          </cell>
          <cell r="N44">
            <v>4485.2708871050872</v>
          </cell>
          <cell r="O44">
            <v>4423.8288201584419</v>
          </cell>
          <cell r="P44">
            <v>4379.1436805608828</v>
          </cell>
          <cell r="Q44">
            <v>4367.9723956614926</v>
          </cell>
          <cell r="R44">
            <v>4324.2926717048776</v>
          </cell>
          <cell r="S44">
            <v>4249.6003437390646</v>
          </cell>
          <cell r="T44">
            <v>4186.0411038153143</v>
          </cell>
        </row>
        <row r="45">
          <cell r="C45">
            <v>16.457696503565636</v>
          </cell>
          <cell r="D45">
            <v>16.212327210239749</v>
          </cell>
          <cell r="E45">
            <v>16.018824596803885</v>
          </cell>
          <cell r="F45">
            <v>15.799388643423008</v>
          </cell>
          <cell r="G45">
            <v>15.779439920388382</v>
          </cell>
          <cell r="H45">
            <v>15.599901413076758</v>
          </cell>
          <cell r="I45">
            <v>15.443902398945989</v>
          </cell>
          <cell r="J45">
            <v>15.177144084782372</v>
          </cell>
          <cell r="K45">
            <v>14.950146799340409</v>
          </cell>
          <cell r="L45">
            <v>4608.1550209983779</v>
          </cell>
          <cell r="M45">
            <v>4539.4516188671296</v>
          </cell>
          <cell r="N45">
            <v>4485.2708871050872</v>
          </cell>
          <cell r="O45">
            <v>4423.8288201584419</v>
          </cell>
          <cell r="P45">
            <v>4418.2431777087468</v>
          </cell>
          <cell r="Q45">
            <v>4367.9723956614926</v>
          </cell>
          <cell r="R45">
            <v>4324.2926717048776</v>
          </cell>
          <cell r="S45">
            <v>4249.6003437390646</v>
          </cell>
          <cell r="T45">
            <v>4186.0411038153143</v>
          </cell>
        </row>
        <row r="46">
          <cell r="C46">
            <v>13.166157202852506</v>
          </cell>
          <cell r="D46">
            <v>12.946721249471629</v>
          </cell>
          <cell r="E46">
            <v>12.727285296090757</v>
          </cell>
          <cell r="F46">
            <v>12.507849342709882</v>
          </cell>
          <cell r="G46">
            <v>12.507849342709882</v>
          </cell>
          <cell r="H46">
            <v>12.158746689603941</v>
          </cell>
          <cell r="I46">
            <v>12.037159222707905</v>
          </cell>
          <cell r="J46">
            <v>11.829244654315675</v>
          </cell>
          <cell r="K46">
            <v>11.751068776600196</v>
          </cell>
          <cell r="L46">
            <v>3686.5240167987017</v>
          </cell>
          <cell r="M46">
            <v>3625.0819498520564</v>
          </cell>
          <cell r="N46">
            <v>3563.6398829054124</v>
          </cell>
          <cell r="O46">
            <v>3502.197815958767</v>
          </cell>
          <cell r="P46">
            <v>3502.197815958767</v>
          </cell>
          <cell r="Q46">
            <v>3404.4490730891034</v>
          </cell>
          <cell r="R46">
            <v>3370.4045823582132</v>
          </cell>
          <cell r="S46">
            <v>3312.1885032083887</v>
          </cell>
          <cell r="T46">
            <v>3290.299257448055</v>
          </cell>
        </row>
        <row r="47">
          <cell r="C47">
            <v>12.068977435948131</v>
          </cell>
          <cell r="D47">
            <v>11.849541482567258</v>
          </cell>
          <cell r="E47">
            <v>11.630105529186379</v>
          </cell>
          <cell r="F47">
            <v>11.410669575805505</v>
          </cell>
          <cell r="G47">
            <v>11.598187572330982</v>
          </cell>
          <cell r="H47">
            <v>11.470515744909381</v>
          </cell>
          <cell r="I47">
            <v>11.849541482567258</v>
          </cell>
          <cell r="J47">
            <v>11.935989273837803</v>
          </cell>
          <cell r="K47">
            <v>11.458549702884289</v>
          </cell>
          <cell r="L47">
            <v>3379.3136820654768</v>
          </cell>
          <cell r="M47">
            <v>3317.8716151188319</v>
          </cell>
          <cell r="N47">
            <v>3256.4295481721861</v>
          </cell>
          <cell r="O47">
            <v>3194.9874812255416</v>
          </cell>
          <cell r="P47">
            <v>3247.4925202526747</v>
          </cell>
          <cell r="Q47">
            <v>3211.7444085746265</v>
          </cell>
          <cell r="R47">
            <v>3317.8716151188319</v>
          </cell>
          <cell r="S47">
            <v>3342.0769966745847</v>
          </cell>
          <cell r="T47">
            <v>3208.3939168076008</v>
          </cell>
        </row>
        <row r="48">
          <cell r="C48">
            <v>16.457696503565636</v>
          </cell>
          <cell r="D48">
            <v>15.440311628799762</v>
          </cell>
          <cell r="E48">
            <v>16.018824596803885</v>
          </cell>
          <cell r="F48">
            <v>15.799388643423008</v>
          </cell>
          <cell r="G48">
            <v>15.919080981630758</v>
          </cell>
          <cell r="H48">
            <v>15.599901413076758</v>
          </cell>
          <cell r="I48">
            <v>16.115376416291468</v>
          </cell>
          <cell r="J48">
            <v>16.232945412419408</v>
          </cell>
          <cell r="K48">
            <v>15.583627595922634</v>
          </cell>
          <cell r="L48">
            <v>4608.1550209983779</v>
          </cell>
          <cell r="M48">
            <v>4323.2872560639335</v>
          </cell>
          <cell r="N48">
            <v>4485.2708871050872</v>
          </cell>
          <cell r="O48">
            <v>4423.8288201584419</v>
          </cell>
          <cell r="P48">
            <v>4457.3426748566126</v>
          </cell>
          <cell r="Q48">
            <v>4367.9723956614926</v>
          </cell>
          <cell r="R48">
            <v>4512.3053965616109</v>
          </cell>
          <cell r="S48">
            <v>4545.2247154774341</v>
          </cell>
          <cell r="T48">
            <v>4363.4157268583367</v>
          </cell>
        </row>
        <row r="49">
          <cell r="C49">
            <v>15.360516736661257</v>
          </cell>
          <cell r="D49">
            <v>15.141080783280385</v>
          </cell>
          <cell r="E49">
            <v>14.921644829899513</v>
          </cell>
          <cell r="F49">
            <v>14.835865320850624</v>
          </cell>
          <cell r="G49">
            <v>14.782003768657134</v>
          </cell>
          <cell r="H49">
            <v>14.452849838585818</v>
          </cell>
          <cell r="I49">
            <v>14.930422268034745</v>
          </cell>
          <cell r="J49">
            <v>14.672533156132321</v>
          </cell>
          <cell r="K49">
            <v>14.437772625634203</v>
          </cell>
          <cell r="L49">
            <v>4300.9446862651521</v>
          </cell>
          <cell r="M49">
            <v>4239.5026193185076</v>
          </cell>
          <cell r="N49">
            <v>4178.0605523718632</v>
          </cell>
          <cell r="O49">
            <v>4154.0422898381748</v>
          </cell>
          <cell r="P49">
            <v>4138.9610552239974</v>
          </cell>
          <cell r="Q49">
            <v>4046.7979548040294</v>
          </cell>
          <cell r="R49">
            <v>4180.518235049728</v>
          </cell>
          <cell r="S49">
            <v>4108.3092837170498</v>
          </cell>
          <cell r="T49">
            <v>4042.5763351775768</v>
          </cell>
        </row>
        <row r="50">
          <cell r="C50">
            <v>13.166157202852506</v>
          </cell>
          <cell r="D50">
            <v>12.946721249471629</v>
          </cell>
          <cell r="E50">
            <v>12.727285296090757</v>
          </cell>
          <cell r="F50">
            <v>12.507849342709882</v>
          </cell>
          <cell r="G50">
            <v>12.507849342709882</v>
          </cell>
          <cell r="H50">
            <v>12.370203153770969</v>
          </cell>
          <cell r="I50">
            <v>12.24650112223326</v>
          </cell>
          <cell r="J50">
            <v>12.137833645297821</v>
          </cell>
          <cell r="K50">
            <v>12.146062685057348</v>
          </cell>
          <cell r="L50">
            <v>3686.5240167987017</v>
          </cell>
          <cell r="M50">
            <v>3625.0819498520564</v>
          </cell>
          <cell r="N50">
            <v>3563.6398829054124</v>
          </cell>
          <cell r="O50">
            <v>3502.197815958767</v>
          </cell>
          <cell r="P50">
            <v>3502.197815958767</v>
          </cell>
          <cell r="Q50">
            <v>3463.6568830558717</v>
          </cell>
          <cell r="R50">
            <v>3429.0203142253126</v>
          </cell>
          <cell r="S50">
            <v>3398.5934206833899</v>
          </cell>
          <cell r="T50">
            <v>3400.8975518160578</v>
          </cell>
        </row>
        <row r="51">
          <cell r="C51">
            <v>12.068977435948131</v>
          </cell>
          <cell r="D51">
            <v>11.849541482567258</v>
          </cell>
          <cell r="E51">
            <v>11.630105529186379</v>
          </cell>
          <cell r="F51">
            <v>11.410669575805505</v>
          </cell>
          <cell r="G51">
            <v>11.598187572330982</v>
          </cell>
          <cell r="H51">
            <v>11.470515744909381</v>
          </cell>
          <cell r="I51">
            <v>11.849541482567258</v>
          </cell>
          <cell r="J51">
            <v>11.935989273837803</v>
          </cell>
          <cell r="K51">
            <v>11.458549702884289</v>
          </cell>
          <cell r="L51">
            <v>3379.3136820654768</v>
          </cell>
          <cell r="M51">
            <v>3317.8716151188319</v>
          </cell>
          <cell r="N51">
            <v>3256.4295481721861</v>
          </cell>
          <cell r="O51">
            <v>3194.9874812255416</v>
          </cell>
          <cell r="P51">
            <v>3247.4925202526747</v>
          </cell>
          <cell r="Q51">
            <v>3211.7444085746265</v>
          </cell>
          <cell r="R51">
            <v>3317.8716151188319</v>
          </cell>
          <cell r="S51">
            <v>3342.0769966745847</v>
          </cell>
          <cell r="T51">
            <v>3208.3939168076008</v>
          </cell>
        </row>
        <row r="52">
          <cell r="C52">
            <v>16.457696503565636</v>
          </cell>
          <cell r="D52">
            <v>15.440311628799762</v>
          </cell>
          <cell r="E52">
            <v>16.018824596803885</v>
          </cell>
          <cell r="F52">
            <v>15.799388643423008</v>
          </cell>
          <cell r="G52">
            <v>15.919080981630758</v>
          </cell>
          <cell r="H52">
            <v>15.599901413076758</v>
          </cell>
          <cell r="I52">
            <v>16.115376416291468</v>
          </cell>
          <cell r="J52">
            <v>16.232945412419408</v>
          </cell>
          <cell r="K52">
            <v>15.583627595922634</v>
          </cell>
          <cell r="L52">
            <v>4608.1550209983779</v>
          </cell>
          <cell r="M52">
            <v>4323.2872560639335</v>
          </cell>
          <cell r="N52">
            <v>4485.2708871050872</v>
          </cell>
          <cell r="O52">
            <v>4423.8288201584419</v>
          </cell>
          <cell r="P52">
            <v>4457.3426748566126</v>
          </cell>
          <cell r="Q52">
            <v>4367.9723956614926</v>
          </cell>
          <cell r="R52">
            <v>4512.3053965616109</v>
          </cell>
          <cell r="S52">
            <v>4545.2247154774341</v>
          </cell>
          <cell r="T52">
            <v>4363.4157268583367</v>
          </cell>
        </row>
      </sheetData>
      <sheetData sheetId="8"/>
      <sheetData sheetId="9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36@nevatk.ru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mailto:77@nevatk.ru" TargetMode="External"/><Relationship Id="rId7" Type="http://schemas.openxmlformats.org/officeDocument/2006/relationships/hyperlink" Target="mailto:63@nevatk.ru" TargetMode="External"/><Relationship Id="rId12" Type="http://schemas.openxmlformats.org/officeDocument/2006/relationships/hyperlink" Target="https://nevatk.ru/" TargetMode="External"/><Relationship Id="rId2" Type="http://schemas.openxmlformats.org/officeDocument/2006/relationships/hyperlink" Target="mailto:78@nevatk.ru" TargetMode="External"/><Relationship Id="rId1" Type="http://schemas.openxmlformats.org/officeDocument/2006/relationships/hyperlink" Target="https://nevatk.ru/calc-mini/" TargetMode="External"/><Relationship Id="rId6" Type="http://schemas.openxmlformats.org/officeDocument/2006/relationships/hyperlink" Target="mailto:23@nevatk.ru" TargetMode="External"/><Relationship Id="rId11" Type="http://schemas.openxmlformats.org/officeDocument/2006/relationships/hyperlink" Target="mailto:64@nevatk.ru" TargetMode="External"/><Relationship Id="rId5" Type="http://schemas.openxmlformats.org/officeDocument/2006/relationships/hyperlink" Target="mailto:34@nevatk.ru" TargetMode="External"/><Relationship Id="rId10" Type="http://schemas.openxmlformats.org/officeDocument/2006/relationships/hyperlink" Target="mailto:52@nevatk.ru" TargetMode="External"/><Relationship Id="rId4" Type="http://schemas.openxmlformats.org/officeDocument/2006/relationships/hyperlink" Target="mailto:61@nevatk.ru" TargetMode="External"/><Relationship Id="rId9" Type="http://schemas.openxmlformats.org/officeDocument/2006/relationships/hyperlink" Target="mailto:116@nevatk.ru" TargetMode="External"/><Relationship Id="rId14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hyperlink" Target="mailto:63@nevatk.ru" TargetMode="External"/><Relationship Id="rId13" Type="http://schemas.openxmlformats.org/officeDocument/2006/relationships/printerSettings" Target="../printerSettings/printerSettings10.bin"/><Relationship Id="rId3" Type="http://schemas.openxmlformats.org/officeDocument/2006/relationships/hyperlink" Target="mailto:78@nevatk.ru" TargetMode="External"/><Relationship Id="rId7" Type="http://schemas.openxmlformats.org/officeDocument/2006/relationships/hyperlink" Target="mailto:23@nevatk.ru" TargetMode="External"/><Relationship Id="rId12" Type="http://schemas.openxmlformats.org/officeDocument/2006/relationships/hyperlink" Target="mailto:64@nevatk.ru" TargetMode="External"/><Relationship Id="rId2" Type="http://schemas.openxmlformats.org/officeDocument/2006/relationships/hyperlink" Target="https://nevatk.ru/" TargetMode="External"/><Relationship Id="rId1" Type="http://schemas.openxmlformats.org/officeDocument/2006/relationships/hyperlink" Target="http://www.nevatk.ru/" TargetMode="External"/><Relationship Id="rId6" Type="http://schemas.openxmlformats.org/officeDocument/2006/relationships/hyperlink" Target="mailto:34@nevatk.ru" TargetMode="External"/><Relationship Id="rId11" Type="http://schemas.openxmlformats.org/officeDocument/2006/relationships/hyperlink" Target="mailto:52@nevatk.ru" TargetMode="External"/><Relationship Id="rId5" Type="http://schemas.openxmlformats.org/officeDocument/2006/relationships/hyperlink" Target="mailto:61@nevatk.ru" TargetMode="External"/><Relationship Id="rId10" Type="http://schemas.openxmlformats.org/officeDocument/2006/relationships/hyperlink" Target="mailto:116@nevatk.ru" TargetMode="External"/><Relationship Id="rId4" Type="http://schemas.openxmlformats.org/officeDocument/2006/relationships/hyperlink" Target="mailto:77@nevatk.ru" TargetMode="External"/><Relationship Id="rId9" Type="http://schemas.openxmlformats.org/officeDocument/2006/relationships/hyperlink" Target="mailto:36@nevatk.ru" TargetMode="External"/><Relationship Id="rId14" Type="http://schemas.openxmlformats.org/officeDocument/2006/relationships/drawing" Target="../drawings/drawing10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23@nevatk.ru" TargetMode="External"/><Relationship Id="rId13" Type="http://schemas.openxmlformats.org/officeDocument/2006/relationships/hyperlink" Target="mailto:64@nevatk.ru" TargetMode="External"/><Relationship Id="rId3" Type="http://schemas.openxmlformats.org/officeDocument/2006/relationships/hyperlink" Target="https://nevatk.ru/" TargetMode="External"/><Relationship Id="rId7" Type="http://schemas.openxmlformats.org/officeDocument/2006/relationships/hyperlink" Target="mailto:34@nevatk.ru" TargetMode="External"/><Relationship Id="rId12" Type="http://schemas.openxmlformats.org/officeDocument/2006/relationships/hyperlink" Target="mailto:52@nevatk.ru" TargetMode="External"/><Relationship Id="rId2" Type="http://schemas.openxmlformats.org/officeDocument/2006/relationships/hyperlink" Target="https://nevatk.ru/calc-mini/" TargetMode="External"/><Relationship Id="rId1" Type="http://schemas.openxmlformats.org/officeDocument/2006/relationships/hyperlink" Target="http://www.nevatk.ru/" TargetMode="External"/><Relationship Id="rId6" Type="http://schemas.openxmlformats.org/officeDocument/2006/relationships/hyperlink" Target="mailto:61@nevatk.ru" TargetMode="External"/><Relationship Id="rId11" Type="http://schemas.openxmlformats.org/officeDocument/2006/relationships/hyperlink" Target="mailto:116@nevatk.ru" TargetMode="External"/><Relationship Id="rId5" Type="http://schemas.openxmlformats.org/officeDocument/2006/relationships/hyperlink" Target="mailto:77@nevatk.ru" TargetMode="External"/><Relationship Id="rId15" Type="http://schemas.openxmlformats.org/officeDocument/2006/relationships/drawing" Target="../drawings/drawing2.xml"/><Relationship Id="rId10" Type="http://schemas.openxmlformats.org/officeDocument/2006/relationships/hyperlink" Target="mailto:36@nevatk.ru" TargetMode="External"/><Relationship Id="rId4" Type="http://schemas.openxmlformats.org/officeDocument/2006/relationships/hyperlink" Target="mailto:78@nevatk.ru" TargetMode="External"/><Relationship Id="rId9" Type="http://schemas.openxmlformats.org/officeDocument/2006/relationships/hyperlink" Target="mailto:63@nevatk.ru" TargetMode="External"/><Relationship Id="rId14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mailto:23@nevatk.ru" TargetMode="External"/><Relationship Id="rId13" Type="http://schemas.openxmlformats.org/officeDocument/2006/relationships/hyperlink" Target="mailto:64@nevatk.ru" TargetMode="External"/><Relationship Id="rId3" Type="http://schemas.openxmlformats.org/officeDocument/2006/relationships/hyperlink" Target="https://nevatk.ru/" TargetMode="External"/><Relationship Id="rId7" Type="http://schemas.openxmlformats.org/officeDocument/2006/relationships/hyperlink" Target="mailto:34@nevatk.ru" TargetMode="External"/><Relationship Id="rId12" Type="http://schemas.openxmlformats.org/officeDocument/2006/relationships/hyperlink" Target="mailto:52@nevatk.ru" TargetMode="External"/><Relationship Id="rId2" Type="http://schemas.openxmlformats.org/officeDocument/2006/relationships/hyperlink" Target="https://nevatk.ru/calc-mini/" TargetMode="External"/><Relationship Id="rId1" Type="http://schemas.openxmlformats.org/officeDocument/2006/relationships/hyperlink" Target="http://www.nevatk.ru/" TargetMode="External"/><Relationship Id="rId6" Type="http://schemas.openxmlformats.org/officeDocument/2006/relationships/hyperlink" Target="mailto:61@nevatk.ru" TargetMode="External"/><Relationship Id="rId11" Type="http://schemas.openxmlformats.org/officeDocument/2006/relationships/hyperlink" Target="mailto:116@nevatk.ru" TargetMode="External"/><Relationship Id="rId5" Type="http://schemas.openxmlformats.org/officeDocument/2006/relationships/hyperlink" Target="mailto:77@nevatk.ru" TargetMode="External"/><Relationship Id="rId15" Type="http://schemas.openxmlformats.org/officeDocument/2006/relationships/drawing" Target="../drawings/drawing3.xml"/><Relationship Id="rId10" Type="http://schemas.openxmlformats.org/officeDocument/2006/relationships/hyperlink" Target="mailto:36@nevatk.ru" TargetMode="External"/><Relationship Id="rId4" Type="http://schemas.openxmlformats.org/officeDocument/2006/relationships/hyperlink" Target="mailto:78@nevatk.ru" TargetMode="External"/><Relationship Id="rId9" Type="http://schemas.openxmlformats.org/officeDocument/2006/relationships/hyperlink" Target="mailto:63@nevatk.ru" TargetMode="External"/><Relationship Id="rId14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mailto:23@nevatk.ru" TargetMode="External"/><Relationship Id="rId13" Type="http://schemas.openxmlformats.org/officeDocument/2006/relationships/hyperlink" Target="mailto:64@nevatk.ru" TargetMode="External"/><Relationship Id="rId3" Type="http://schemas.openxmlformats.org/officeDocument/2006/relationships/hyperlink" Target="https://nevatk.ru/" TargetMode="External"/><Relationship Id="rId7" Type="http://schemas.openxmlformats.org/officeDocument/2006/relationships/hyperlink" Target="mailto:34@nevatk.ru" TargetMode="External"/><Relationship Id="rId12" Type="http://schemas.openxmlformats.org/officeDocument/2006/relationships/hyperlink" Target="mailto:52@nevatk.ru" TargetMode="External"/><Relationship Id="rId2" Type="http://schemas.openxmlformats.org/officeDocument/2006/relationships/hyperlink" Target="https://nevatk.ru/calc-mini/" TargetMode="External"/><Relationship Id="rId1" Type="http://schemas.openxmlformats.org/officeDocument/2006/relationships/hyperlink" Target="http://www.nevatk.ru/" TargetMode="External"/><Relationship Id="rId6" Type="http://schemas.openxmlformats.org/officeDocument/2006/relationships/hyperlink" Target="mailto:61@nevatk.ru" TargetMode="External"/><Relationship Id="rId11" Type="http://schemas.openxmlformats.org/officeDocument/2006/relationships/hyperlink" Target="mailto:116@nevatk.ru" TargetMode="External"/><Relationship Id="rId5" Type="http://schemas.openxmlformats.org/officeDocument/2006/relationships/hyperlink" Target="mailto:77@nevatk.ru" TargetMode="External"/><Relationship Id="rId15" Type="http://schemas.openxmlformats.org/officeDocument/2006/relationships/drawing" Target="../drawings/drawing4.xml"/><Relationship Id="rId10" Type="http://schemas.openxmlformats.org/officeDocument/2006/relationships/hyperlink" Target="mailto:36@nevatk.ru" TargetMode="External"/><Relationship Id="rId4" Type="http://schemas.openxmlformats.org/officeDocument/2006/relationships/hyperlink" Target="mailto:78@nevatk.ru" TargetMode="External"/><Relationship Id="rId9" Type="http://schemas.openxmlformats.org/officeDocument/2006/relationships/hyperlink" Target="mailto:63@nevatk.ru" TargetMode="External"/><Relationship Id="rId14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mailto:23@nevatk.ru" TargetMode="External"/><Relationship Id="rId13" Type="http://schemas.openxmlformats.org/officeDocument/2006/relationships/hyperlink" Target="mailto:64@nevatk.ru" TargetMode="External"/><Relationship Id="rId3" Type="http://schemas.openxmlformats.org/officeDocument/2006/relationships/hyperlink" Target="https://nevatk.ru/" TargetMode="External"/><Relationship Id="rId7" Type="http://schemas.openxmlformats.org/officeDocument/2006/relationships/hyperlink" Target="mailto:34@nevatk.ru" TargetMode="External"/><Relationship Id="rId12" Type="http://schemas.openxmlformats.org/officeDocument/2006/relationships/hyperlink" Target="mailto:52@nevatk.ru" TargetMode="External"/><Relationship Id="rId2" Type="http://schemas.openxmlformats.org/officeDocument/2006/relationships/hyperlink" Target="https://nevatk.ru/calc-mini/" TargetMode="External"/><Relationship Id="rId1" Type="http://schemas.openxmlformats.org/officeDocument/2006/relationships/hyperlink" Target="http://www.nevatk.ru/" TargetMode="External"/><Relationship Id="rId6" Type="http://schemas.openxmlformats.org/officeDocument/2006/relationships/hyperlink" Target="mailto:61@nevatk.ru" TargetMode="External"/><Relationship Id="rId11" Type="http://schemas.openxmlformats.org/officeDocument/2006/relationships/hyperlink" Target="mailto:116@nevatk.ru" TargetMode="External"/><Relationship Id="rId5" Type="http://schemas.openxmlformats.org/officeDocument/2006/relationships/hyperlink" Target="mailto:77@nevatk.ru" TargetMode="External"/><Relationship Id="rId15" Type="http://schemas.openxmlformats.org/officeDocument/2006/relationships/drawing" Target="../drawings/drawing5.xml"/><Relationship Id="rId10" Type="http://schemas.openxmlformats.org/officeDocument/2006/relationships/hyperlink" Target="mailto:36@nevatk.ru" TargetMode="External"/><Relationship Id="rId4" Type="http://schemas.openxmlformats.org/officeDocument/2006/relationships/hyperlink" Target="mailto:78@nevatk.ru" TargetMode="External"/><Relationship Id="rId9" Type="http://schemas.openxmlformats.org/officeDocument/2006/relationships/hyperlink" Target="mailto:63@nevatk.ru" TargetMode="External"/><Relationship Id="rId14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mailto:23@nevatk.ru" TargetMode="External"/><Relationship Id="rId13" Type="http://schemas.openxmlformats.org/officeDocument/2006/relationships/hyperlink" Target="mailto:64@nevatk.ru" TargetMode="External"/><Relationship Id="rId3" Type="http://schemas.openxmlformats.org/officeDocument/2006/relationships/hyperlink" Target="https://nevatk.ru/" TargetMode="External"/><Relationship Id="rId7" Type="http://schemas.openxmlformats.org/officeDocument/2006/relationships/hyperlink" Target="mailto:34@nevatk.ru" TargetMode="External"/><Relationship Id="rId12" Type="http://schemas.openxmlformats.org/officeDocument/2006/relationships/hyperlink" Target="mailto:52@nevatk.ru" TargetMode="External"/><Relationship Id="rId2" Type="http://schemas.openxmlformats.org/officeDocument/2006/relationships/hyperlink" Target="https://nevatk.ru/calc-mini/" TargetMode="External"/><Relationship Id="rId1" Type="http://schemas.openxmlformats.org/officeDocument/2006/relationships/hyperlink" Target="http://www.nevatk.ru/" TargetMode="External"/><Relationship Id="rId6" Type="http://schemas.openxmlformats.org/officeDocument/2006/relationships/hyperlink" Target="mailto:61@nevatk.ru" TargetMode="External"/><Relationship Id="rId11" Type="http://schemas.openxmlformats.org/officeDocument/2006/relationships/hyperlink" Target="mailto:116@nevatk.ru" TargetMode="External"/><Relationship Id="rId5" Type="http://schemas.openxmlformats.org/officeDocument/2006/relationships/hyperlink" Target="mailto:77@nevatk.ru" TargetMode="External"/><Relationship Id="rId15" Type="http://schemas.openxmlformats.org/officeDocument/2006/relationships/drawing" Target="../drawings/drawing6.xml"/><Relationship Id="rId10" Type="http://schemas.openxmlformats.org/officeDocument/2006/relationships/hyperlink" Target="mailto:36@nevatk.ru" TargetMode="External"/><Relationship Id="rId4" Type="http://schemas.openxmlformats.org/officeDocument/2006/relationships/hyperlink" Target="mailto:78@nevatk.ru" TargetMode="External"/><Relationship Id="rId9" Type="http://schemas.openxmlformats.org/officeDocument/2006/relationships/hyperlink" Target="mailto:63@nevatk.ru" TargetMode="External"/><Relationship Id="rId14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mailto:23@nevatk.ru" TargetMode="External"/><Relationship Id="rId13" Type="http://schemas.openxmlformats.org/officeDocument/2006/relationships/hyperlink" Target="mailto:64@nevatk.ru" TargetMode="External"/><Relationship Id="rId3" Type="http://schemas.openxmlformats.org/officeDocument/2006/relationships/hyperlink" Target="https://nevatk.ru/" TargetMode="External"/><Relationship Id="rId7" Type="http://schemas.openxmlformats.org/officeDocument/2006/relationships/hyperlink" Target="mailto:34@nevatk.ru" TargetMode="External"/><Relationship Id="rId12" Type="http://schemas.openxmlformats.org/officeDocument/2006/relationships/hyperlink" Target="mailto:52@nevatk.ru" TargetMode="External"/><Relationship Id="rId2" Type="http://schemas.openxmlformats.org/officeDocument/2006/relationships/hyperlink" Target="https://nevatk.ru/calc-mini/" TargetMode="External"/><Relationship Id="rId1" Type="http://schemas.openxmlformats.org/officeDocument/2006/relationships/hyperlink" Target="http://www.nevatk.ru/" TargetMode="External"/><Relationship Id="rId6" Type="http://schemas.openxmlformats.org/officeDocument/2006/relationships/hyperlink" Target="mailto:61@nevatk.ru" TargetMode="External"/><Relationship Id="rId11" Type="http://schemas.openxmlformats.org/officeDocument/2006/relationships/hyperlink" Target="mailto:116@nevatk.ru" TargetMode="External"/><Relationship Id="rId5" Type="http://schemas.openxmlformats.org/officeDocument/2006/relationships/hyperlink" Target="mailto:77@nevatk.ru" TargetMode="External"/><Relationship Id="rId15" Type="http://schemas.openxmlformats.org/officeDocument/2006/relationships/drawing" Target="../drawings/drawing7.xml"/><Relationship Id="rId10" Type="http://schemas.openxmlformats.org/officeDocument/2006/relationships/hyperlink" Target="mailto:36@nevatk.ru" TargetMode="External"/><Relationship Id="rId4" Type="http://schemas.openxmlformats.org/officeDocument/2006/relationships/hyperlink" Target="mailto:78@nevatk.ru" TargetMode="External"/><Relationship Id="rId9" Type="http://schemas.openxmlformats.org/officeDocument/2006/relationships/hyperlink" Target="mailto:63@nevatk.ru" TargetMode="External"/><Relationship Id="rId14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hyperlink" Target="mailto:34@nevatk.ru" TargetMode="External"/><Relationship Id="rId13" Type="http://schemas.openxmlformats.org/officeDocument/2006/relationships/hyperlink" Target="mailto:52@nevatk.ru" TargetMode="External"/><Relationship Id="rId3" Type="http://schemas.openxmlformats.org/officeDocument/2006/relationships/hyperlink" Target="https://nevatk.ru/calc-mini/" TargetMode="External"/><Relationship Id="rId7" Type="http://schemas.openxmlformats.org/officeDocument/2006/relationships/hyperlink" Target="mailto:61@nevatk.ru" TargetMode="External"/><Relationship Id="rId12" Type="http://schemas.openxmlformats.org/officeDocument/2006/relationships/hyperlink" Target="mailto:116@nevatk.ru" TargetMode="External"/><Relationship Id="rId2" Type="http://schemas.openxmlformats.org/officeDocument/2006/relationships/hyperlink" Target="http://www.nevatk.ru/" TargetMode="External"/><Relationship Id="rId16" Type="http://schemas.openxmlformats.org/officeDocument/2006/relationships/drawing" Target="../drawings/drawing8.xml"/><Relationship Id="rId1" Type="http://schemas.openxmlformats.org/officeDocument/2006/relationships/hyperlink" Target="http://www.nevatk.ru/" TargetMode="External"/><Relationship Id="rId6" Type="http://schemas.openxmlformats.org/officeDocument/2006/relationships/hyperlink" Target="mailto:77@nevatk.ru" TargetMode="External"/><Relationship Id="rId11" Type="http://schemas.openxmlformats.org/officeDocument/2006/relationships/hyperlink" Target="mailto:36@nevatk.ru" TargetMode="External"/><Relationship Id="rId5" Type="http://schemas.openxmlformats.org/officeDocument/2006/relationships/hyperlink" Target="mailto:78@nevatk.ru" TargetMode="External"/><Relationship Id="rId15" Type="http://schemas.openxmlformats.org/officeDocument/2006/relationships/printerSettings" Target="../printerSettings/printerSettings8.bin"/><Relationship Id="rId10" Type="http://schemas.openxmlformats.org/officeDocument/2006/relationships/hyperlink" Target="mailto:63@nevatk.ru" TargetMode="External"/><Relationship Id="rId4" Type="http://schemas.openxmlformats.org/officeDocument/2006/relationships/hyperlink" Target="https://nevatk.ru/" TargetMode="External"/><Relationship Id="rId9" Type="http://schemas.openxmlformats.org/officeDocument/2006/relationships/hyperlink" Target="mailto:23@nevatk.ru" TargetMode="External"/><Relationship Id="rId14" Type="http://schemas.openxmlformats.org/officeDocument/2006/relationships/hyperlink" Target="mailto:64@nevatk.ru" TargetMode="External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hyperlink" Target="mailto:23@nevatk.ru" TargetMode="External"/><Relationship Id="rId13" Type="http://schemas.openxmlformats.org/officeDocument/2006/relationships/hyperlink" Target="mailto:64@nevatk.ru" TargetMode="External"/><Relationship Id="rId3" Type="http://schemas.openxmlformats.org/officeDocument/2006/relationships/hyperlink" Target="https://nevatk.ru/" TargetMode="External"/><Relationship Id="rId7" Type="http://schemas.openxmlformats.org/officeDocument/2006/relationships/hyperlink" Target="mailto:34@nevatk.ru" TargetMode="External"/><Relationship Id="rId12" Type="http://schemas.openxmlformats.org/officeDocument/2006/relationships/hyperlink" Target="mailto:52@nevatk.ru" TargetMode="External"/><Relationship Id="rId2" Type="http://schemas.openxmlformats.org/officeDocument/2006/relationships/hyperlink" Target="https://nevatk.ru/calc-mini/" TargetMode="External"/><Relationship Id="rId1" Type="http://schemas.openxmlformats.org/officeDocument/2006/relationships/hyperlink" Target="http://www.nevatk.ru/" TargetMode="External"/><Relationship Id="rId6" Type="http://schemas.openxmlformats.org/officeDocument/2006/relationships/hyperlink" Target="mailto:61@nevatk.ru" TargetMode="External"/><Relationship Id="rId11" Type="http://schemas.openxmlformats.org/officeDocument/2006/relationships/hyperlink" Target="mailto:116@nevatk.ru" TargetMode="External"/><Relationship Id="rId5" Type="http://schemas.openxmlformats.org/officeDocument/2006/relationships/hyperlink" Target="mailto:77@nevatk.ru" TargetMode="External"/><Relationship Id="rId15" Type="http://schemas.openxmlformats.org/officeDocument/2006/relationships/drawing" Target="../drawings/drawing9.xml"/><Relationship Id="rId10" Type="http://schemas.openxmlformats.org/officeDocument/2006/relationships/hyperlink" Target="mailto:36@nevatk.ru" TargetMode="External"/><Relationship Id="rId4" Type="http://schemas.openxmlformats.org/officeDocument/2006/relationships/hyperlink" Target="mailto:78@nevatk.ru" TargetMode="External"/><Relationship Id="rId9" Type="http://schemas.openxmlformats.org/officeDocument/2006/relationships/hyperlink" Target="mailto:63@nevatk.ru" TargetMode="External"/><Relationship Id="rId14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2:AO163"/>
  <sheetViews>
    <sheetView showGridLines="0" tabSelected="1" zoomScale="85" zoomScaleNormal="85" workbookViewId="0">
      <pane ySplit="7" topLeftCell="A8" activePane="bottomLeft" state="frozen"/>
      <selection activeCell="B8" sqref="B8"/>
      <selection pane="bottomLeft" activeCell="S18" sqref="S18"/>
    </sheetView>
  </sheetViews>
  <sheetFormatPr defaultColWidth="8.7109375" defaultRowHeight="12" x14ac:dyDescent="0.2"/>
  <cols>
    <col min="1" max="1" width="22.42578125" style="1" customWidth="1"/>
    <col min="2" max="2" width="8" style="1" customWidth="1"/>
    <col min="3" max="20" width="8.7109375" style="1" customWidth="1"/>
    <col min="21" max="21" width="7.7109375" style="1" bestFit="1" customWidth="1"/>
    <col min="22" max="29" width="13.42578125" style="1" customWidth="1"/>
    <col min="30" max="30" width="6.85546875" style="1" customWidth="1"/>
    <col min="31" max="16384" width="8.7109375" style="1"/>
  </cols>
  <sheetData>
    <row r="2" spans="1:41" ht="19.5" customHeight="1" x14ac:dyDescent="0.2">
      <c r="A2" s="213" t="s">
        <v>0</v>
      </c>
      <c r="B2" s="213"/>
      <c r="C2" s="213"/>
      <c r="E2" s="29" t="s">
        <v>200</v>
      </c>
      <c r="F2" s="29"/>
      <c r="G2" s="29"/>
      <c r="H2" s="29"/>
      <c r="I2" s="29"/>
      <c r="J2" s="29"/>
      <c r="K2" s="29"/>
      <c r="L2" s="32"/>
      <c r="M2" s="32"/>
      <c r="N2" s="171"/>
      <c r="O2" s="171"/>
      <c r="P2" s="171"/>
      <c r="Q2" s="171"/>
      <c r="R2" s="171"/>
      <c r="S2" s="224" t="s">
        <v>142</v>
      </c>
      <c r="T2" s="224"/>
    </row>
    <row r="3" spans="1:41" ht="19.5" customHeight="1" x14ac:dyDescent="0.2">
      <c r="A3" s="30"/>
      <c r="B3" s="30"/>
      <c r="C3" s="30"/>
      <c r="E3" s="29" t="s">
        <v>201</v>
      </c>
      <c r="F3" s="29"/>
      <c r="G3" s="29"/>
      <c r="H3" s="29"/>
      <c r="I3" s="29"/>
      <c r="J3" s="29"/>
      <c r="K3" s="29"/>
      <c r="L3" s="31"/>
      <c r="M3" s="31"/>
      <c r="N3" s="31"/>
      <c r="O3" s="28"/>
      <c r="P3" s="28"/>
      <c r="Q3" s="28"/>
      <c r="R3" s="223" t="s">
        <v>55</v>
      </c>
      <c r="S3" s="223"/>
      <c r="T3" s="223"/>
    </row>
    <row r="4" spans="1:41" ht="19.5" customHeight="1" thickBot="1" x14ac:dyDescent="0.25">
      <c r="F4" s="167"/>
      <c r="G4" s="167"/>
      <c r="H4" s="167"/>
      <c r="I4" s="167"/>
      <c r="J4" s="167"/>
      <c r="K4" s="167"/>
      <c r="L4" s="168"/>
      <c r="M4" s="168"/>
      <c r="N4" s="168"/>
      <c r="O4" s="169"/>
      <c r="P4" s="169"/>
      <c r="Q4" s="169"/>
      <c r="R4" s="170"/>
      <c r="U4" s="15"/>
      <c r="V4" s="15"/>
      <c r="W4" s="53"/>
      <c r="X4" s="54"/>
      <c r="Y4" s="54"/>
      <c r="Z4" s="54"/>
      <c r="AA4" s="54"/>
      <c r="AB4" s="54"/>
      <c r="AC4" s="54"/>
    </row>
    <row r="5" spans="1:41" ht="13.9" customHeight="1" thickBot="1" x14ac:dyDescent="0.25">
      <c r="A5" s="2"/>
      <c r="B5" s="214" t="s">
        <v>149</v>
      </c>
      <c r="C5" s="215"/>
      <c r="D5" s="215"/>
      <c r="E5" s="215"/>
      <c r="F5" s="215"/>
      <c r="G5" s="215"/>
      <c r="H5" s="215"/>
      <c r="I5" s="215"/>
      <c r="J5" s="215"/>
      <c r="K5" s="215"/>
      <c r="L5" s="215"/>
      <c r="M5" s="215"/>
      <c r="N5" s="215"/>
      <c r="O5" s="215"/>
      <c r="P5" s="215"/>
      <c r="Q5" s="215"/>
      <c r="R5" s="215"/>
      <c r="S5" s="215"/>
      <c r="T5" s="216"/>
      <c r="U5" s="228" t="s">
        <v>143</v>
      </c>
      <c r="V5" s="229"/>
      <c r="W5" s="229"/>
      <c r="X5" s="229"/>
      <c r="Y5" s="229"/>
      <c r="Z5" s="229"/>
      <c r="AA5" s="229"/>
      <c r="AB5" s="229"/>
    </row>
    <row r="6" spans="1:41" ht="13.5" customHeight="1" x14ac:dyDescent="0.2">
      <c r="A6" s="9"/>
      <c r="B6" s="225" t="s">
        <v>1</v>
      </c>
      <c r="C6" s="217" t="s">
        <v>104</v>
      </c>
      <c r="D6" s="217" t="s">
        <v>105</v>
      </c>
      <c r="E6" s="217" t="s">
        <v>106</v>
      </c>
      <c r="F6" s="217" t="s">
        <v>107</v>
      </c>
      <c r="G6" s="217" t="s">
        <v>108</v>
      </c>
      <c r="H6" s="217" t="s">
        <v>109</v>
      </c>
      <c r="I6" s="217" t="s">
        <v>110</v>
      </c>
      <c r="J6" s="217" t="s">
        <v>111</v>
      </c>
      <c r="K6" s="230" t="s">
        <v>31</v>
      </c>
      <c r="L6" s="232" t="s">
        <v>112</v>
      </c>
      <c r="M6" s="217" t="s">
        <v>113</v>
      </c>
      <c r="N6" s="217" t="s">
        <v>114</v>
      </c>
      <c r="O6" s="217" t="s">
        <v>115</v>
      </c>
      <c r="P6" s="217" t="s">
        <v>116</v>
      </c>
      <c r="Q6" s="217" t="s">
        <v>117</v>
      </c>
      <c r="R6" s="217" t="s">
        <v>118</v>
      </c>
      <c r="S6" s="217" t="s">
        <v>119</v>
      </c>
      <c r="T6" s="234" t="s">
        <v>120</v>
      </c>
    </row>
    <row r="7" spans="1:41" ht="12.75" customHeight="1" thickBot="1" x14ac:dyDescent="0.25">
      <c r="A7" s="9"/>
      <c r="B7" s="226"/>
      <c r="C7" s="218"/>
      <c r="D7" s="218"/>
      <c r="E7" s="218"/>
      <c r="F7" s="218"/>
      <c r="G7" s="218"/>
      <c r="H7" s="218"/>
      <c r="I7" s="218"/>
      <c r="J7" s="218"/>
      <c r="K7" s="231"/>
      <c r="L7" s="233"/>
      <c r="M7" s="218"/>
      <c r="N7" s="218"/>
      <c r="O7" s="218"/>
      <c r="P7" s="218"/>
      <c r="Q7" s="218"/>
      <c r="R7" s="218"/>
      <c r="S7" s="218"/>
      <c r="T7" s="235"/>
    </row>
    <row r="8" spans="1:41" ht="12.75" x14ac:dyDescent="0.2">
      <c r="A8" s="83" t="s">
        <v>152</v>
      </c>
      <c r="B8" s="84">
        <v>2000</v>
      </c>
      <c r="C8" s="85">
        <v>38.555999999999997</v>
      </c>
      <c r="D8" s="85">
        <v>37.96153846153846</v>
      </c>
      <c r="E8" s="85">
        <v>36.286764705882355</v>
      </c>
      <c r="F8" s="85">
        <v>35.760869565217398</v>
      </c>
      <c r="G8" s="85">
        <v>35.250000000000007</v>
      </c>
      <c r="H8" s="85">
        <v>34.753521126760567</v>
      </c>
      <c r="I8" s="85">
        <v>34.270833333333336</v>
      </c>
      <c r="J8" s="85">
        <v>33.801369863013704</v>
      </c>
      <c r="K8" s="132">
        <v>32.9</v>
      </c>
      <c r="L8" s="134">
        <v>9302.34375</v>
      </c>
      <c r="M8" s="135">
        <v>9159.2307692307677</v>
      </c>
      <c r="N8" s="135">
        <v>8755.1470588235316</v>
      </c>
      <c r="O8" s="135">
        <v>8628.2608695652179</v>
      </c>
      <c r="P8" s="135">
        <v>8505.0000000000018</v>
      </c>
      <c r="Q8" s="135">
        <v>8385.2112676056349</v>
      </c>
      <c r="R8" s="135">
        <v>8268.75</v>
      </c>
      <c r="S8" s="135">
        <v>8155.4794520547948</v>
      </c>
      <c r="T8" s="136">
        <v>7938</v>
      </c>
      <c r="U8" s="133"/>
      <c r="V8" s="50"/>
      <c r="W8" s="71"/>
      <c r="X8" s="4"/>
    </row>
    <row r="9" spans="1:41" ht="12.75" x14ac:dyDescent="0.2">
      <c r="A9" s="82" t="s">
        <v>157</v>
      </c>
      <c r="B9" s="76">
        <v>1200</v>
      </c>
      <c r="C9" s="5">
        <v>20.671875</v>
      </c>
      <c r="D9" s="5">
        <v>20.353846153846153</v>
      </c>
      <c r="E9" s="5">
        <v>19.455882352941178</v>
      </c>
      <c r="F9" s="5">
        <v>19.173913043478265</v>
      </c>
      <c r="G9" s="5">
        <v>18.900000000000002</v>
      </c>
      <c r="H9" s="5">
        <v>18.633802816901412</v>
      </c>
      <c r="I9" s="5">
        <v>18.375000000000004</v>
      </c>
      <c r="J9" s="5">
        <v>18.12328767123288</v>
      </c>
      <c r="K9" s="123">
        <v>18.025875000000006</v>
      </c>
      <c r="L9" s="137">
        <v>5788.125</v>
      </c>
      <c r="M9" s="138">
        <v>5699.0769230769229</v>
      </c>
      <c r="N9" s="138">
        <v>5447.6470588235306</v>
      </c>
      <c r="O9" s="138">
        <v>5368.6956521739139</v>
      </c>
      <c r="P9" s="138">
        <v>5292</v>
      </c>
      <c r="Q9" s="138">
        <v>5217.4647887323954</v>
      </c>
      <c r="R9" s="138">
        <v>5145.0000000000009</v>
      </c>
      <c r="S9" s="138">
        <v>5074.5205479452061</v>
      </c>
      <c r="T9" s="139">
        <v>5047.2450000000008</v>
      </c>
      <c r="U9" s="133"/>
      <c r="V9" s="50"/>
      <c r="W9" s="162"/>
      <c r="X9" s="162"/>
      <c r="Y9" s="162"/>
      <c r="Z9" s="162"/>
      <c r="AA9" s="162"/>
      <c r="AB9" s="162"/>
      <c r="AC9" s="162"/>
      <c r="AD9" s="162"/>
      <c r="AE9" s="162"/>
      <c r="AF9" s="162"/>
      <c r="AG9" s="162"/>
      <c r="AH9" s="162"/>
      <c r="AI9" s="162"/>
      <c r="AJ9" s="162"/>
      <c r="AK9" s="162"/>
      <c r="AL9" s="162"/>
      <c r="AM9" s="162"/>
      <c r="AN9" s="162"/>
      <c r="AO9" s="162"/>
    </row>
    <row r="10" spans="1:41" ht="12.75" x14ac:dyDescent="0.2">
      <c r="A10" s="81" t="s">
        <v>2</v>
      </c>
      <c r="B10" s="78">
        <v>800</v>
      </c>
      <c r="C10" s="72">
        <v>18.071220902645798</v>
      </c>
      <c r="D10" s="72">
        <v>17.774655822000007</v>
      </c>
      <c r="E10" s="72">
        <v>17.52975</v>
      </c>
      <c r="F10" s="72">
        <v>17.331300000000002</v>
      </c>
      <c r="G10" s="72">
        <v>17.143875000000001</v>
      </c>
      <c r="H10" s="72">
        <v>16.868250000000003</v>
      </c>
      <c r="I10" s="72">
        <v>16.592625000000002</v>
      </c>
      <c r="J10" s="72">
        <v>16.383150000000001</v>
      </c>
      <c r="K10" s="122">
        <v>16.184699999999999</v>
      </c>
      <c r="L10" s="140">
        <v>5059.9418527408243</v>
      </c>
      <c r="M10" s="141">
        <v>4976.9036301600017</v>
      </c>
      <c r="N10" s="141">
        <v>4908.3300000000008</v>
      </c>
      <c r="O10" s="141">
        <v>4852.7640000000001</v>
      </c>
      <c r="P10" s="141">
        <v>4800.2849999999999</v>
      </c>
      <c r="Q10" s="141">
        <v>4723.1099999999997</v>
      </c>
      <c r="R10" s="141">
        <v>4645.9350000000004</v>
      </c>
      <c r="S10" s="141">
        <v>4587.2820000000002</v>
      </c>
      <c r="T10" s="142">
        <v>4531.7160000000003</v>
      </c>
      <c r="U10" s="133"/>
      <c r="V10" s="50"/>
      <c r="W10" s="162"/>
      <c r="X10" s="162"/>
      <c r="Y10" s="162"/>
      <c r="Z10" s="162"/>
      <c r="AA10" s="162"/>
      <c r="AB10" s="162"/>
      <c r="AC10" s="162"/>
      <c r="AD10" s="162"/>
      <c r="AE10" s="162"/>
      <c r="AF10" s="162"/>
      <c r="AG10" s="162"/>
      <c r="AH10" s="162"/>
      <c r="AI10" s="162"/>
      <c r="AJ10" s="162"/>
      <c r="AK10" s="162"/>
      <c r="AL10" s="162"/>
      <c r="AM10" s="162"/>
      <c r="AN10" s="162"/>
    </row>
    <row r="11" spans="1:41" ht="12.75" x14ac:dyDescent="0.2">
      <c r="A11" s="82" t="s">
        <v>3</v>
      </c>
      <c r="B11" s="76">
        <v>600</v>
      </c>
      <c r="C11" s="5">
        <v>14.81610249467715</v>
      </c>
      <c r="D11" s="5">
        <v>14.470032947356218</v>
      </c>
      <c r="E11" s="5">
        <v>14.002166497819506</v>
      </c>
      <c r="F11" s="5">
        <v>13.928490705958581</v>
      </c>
      <c r="G11" s="5">
        <v>13.601018353937615</v>
      </c>
      <c r="H11" s="5">
        <v>13.328122500000001</v>
      </c>
      <c r="I11" s="5">
        <v>13.104591722318254</v>
      </c>
      <c r="J11" s="5">
        <v>12.974035391336253</v>
      </c>
      <c r="K11" s="123">
        <v>12.89243768447251</v>
      </c>
      <c r="L11" s="137">
        <v>4148.5086985096013</v>
      </c>
      <c r="M11" s="138">
        <v>4051.6092252597414</v>
      </c>
      <c r="N11" s="138">
        <v>3920.6066193894612</v>
      </c>
      <c r="O11" s="138">
        <v>3899.9773976684028</v>
      </c>
      <c r="P11" s="138">
        <v>3808.2851391025324</v>
      </c>
      <c r="Q11" s="138">
        <v>3731.8743000000009</v>
      </c>
      <c r="R11" s="138">
        <v>3669.2856822491117</v>
      </c>
      <c r="S11" s="138">
        <v>3632.729909574151</v>
      </c>
      <c r="T11" s="139">
        <v>3609.8825516523029</v>
      </c>
      <c r="U11" s="133"/>
      <c r="V11" s="50"/>
      <c r="W11" s="162"/>
      <c r="X11" s="162"/>
      <c r="Y11" s="162"/>
      <c r="Z11" s="162"/>
      <c r="AA11" s="162"/>
      <c r="AB11" s="162"/>
      <c r="AC11" s="162"/>
      <c r="AD11" s="162"/>
      <c r="AE11" s="162"/>
      <c r="AF11" s="162"/>
      <c r="AG11" s="162"/>
      <c r="AH11" s="162"/>
      <c r="AI11" s="162"/>
      <c r="AJ11" s="162"/>
      <c r="AK11" s="162"/>
      <c r="AL11" s="162"/>
      <c r="AM11" s="162"/>
      <c r="AN11" s="162"/>
    </row>
    <row r="12" spans="1:41" ht="12.75" x14ac:dyDescent="0.2">
      <c r="A12" s="81" t="s">
        <v>167</v>
      </c>
      <c r="B12" s="78">
        <v>1200</v>
      </c>
      <c r="C12" s="72">
        <v>23.4375</v>
      </c>
      <c r="D12" s="72">
        <v>23.076923076923077</v>
      </c>
      <c r="E12" s="72">
        <v>22.058823529411768</v>
      </c>
      <c r="F12" s="72">
        <v>21.739130434782609</v>
      </c>
      <c r="G12" s="72">
        <v>21.428571428571431</v>
      </c>
      <c r="H12" s="72">
        <v>21.126760563380284</v>
      </c>
      <c r="I12" s="72">
        <v>20.833333333333336</v>
      </c>
      <c r="J12" s="72">
        <v>20.547945205479454</v>
      </c>
      <c r="K12" s="122">
        <v>20</v>
      </c>
      <c r="L12" s="140">
        <v>5390.625</v>
      </c>
      <c r="M12" s="141">
        <v>5307.6923076923076</v>
      </c>
      <c r="N12" s="141">
        <v>5073.5294117647063</v>
      </c>
      <c r="O12" s="141">
        <v>5000</v>
      </c>
      <c r="P12" s="141">
        <v>4928.5714285714284</v>
      </c>
      <c r="Q12" s="141">
        <v>4859.1549295774648</v>
      </c>
      <c r="R12" s="141">
        <v>4791.666666666667</v>
      </c>
      <c r="S12" s="141">
        <v>4726.0273972602745</v>
      </c>
      <c r="T12" s="142">
        <v>4600</v>
      </c>
      <c r="U12" s="133"/>
      <c r="V12" s="50"/>
      <c r="W12" s="162"/>
      <c r="X12" s="162"/>
      <c r="Y12" s="162"/>
      <c r="Z12" s="162"/>
      <c r="AA12" s="162"/>
      <c r="AB12" s="162"/>
      <c r="AC12" s="162"/>
      <c r="AD12" s="162"/>
      <c r="AE12" s="162"/>
      <c r="AF12" s="162"/>
      <c r="AG12" s="162"/>
      <c r="AH12" s="162"/>
      <c r="AI12" s="162"/>
      <c r="AJ12" s="162"/>
      <c r="AK12" s="162"/>
      <c r="AL12" s="162"/>
      <c r="AM12" s="162"/>
      <c r="AN12" s="162"/>
    </row>
    <row r="13" spans="1:41" ht="12.75" x14ac:dyDescent="0.2">
      <c r="A13" s="82" t="s">
        <v>153</v>
      </c>
      <c r="B13" s="76">
        <v>2500</v>
      </c>
      <c r="C13" s="5">
        <v>41.015625</v>
      </c>
      <c r="D13" s="5">
        <v>40.384615384615387</v>
      </c>
      <c r="E13" s="5">
        <v>38.602941176470594</v>
      </c>
      <c r="F13" s="5">
        <v>38.04347826086957</v>
      </c>
      <c r="G13" s="5">
        <v>37.5</v>
      </c>
      <c r="H13" s="5">
        <v>36.971830985915503</v>
      </c>
      <c r="I13" s="5">
        <v>36.458333333333336</v>
      </c>
      <c r="J13" s="5">
        <v>35.958904109589042</v>
      </c>
      <c r="K13" s="123">
        <v>35.000000000000007</v>
      </c>
      <c r="L13" s="137">
        <v>9023.4375</v>
      </c>
      <c r="M13" s="138">
        <v>8884.6153846153848</v>
      </c>
      <c r="N13" s="138">
        <v>8492.6470588235297</v>
      </c>
      <c r="O13" s="138">
        <v>8369.5652173913059</v>
      </c>
      <c r="P13" s="138">
        <v>8250.0000000000018</v>
      </c>
      <c r="Q13" s="138">
        <v>8133.8028169014096</v>
      </c>
      <c r="R13" s="138">
        <v>8020.8333333333348</v>
      </c>
      <c r="S13" s="138">
        <v>7910.9589041095896</v>
      </c>
      <c r="T13" s="139">
        <v>7700</v>
      </c>
      <c r="U13" s="133"/>
      <c r="V13" s="50"/>
      <c r="W13" s="162"/>
      <c r="X13" s="162"/>
      <c r="Y13" s="162"/>
      <c r="Z13" s="162"/>
      <c r="AA13" s="162"/>
      <c r="AB13" s="162"/>
      <c r="AC13" s="162"/>
      <c r="AD13" s="162"/>
      <c r="AE13" s="162"/>
      <c r="AF13" s="162"/>
      <c r="AG13" s="162"/>
      <c r="AH13" s="162"/>
      <c r="AI13" s="162"/>
      <c r="AJ13" s="162"/>
      <c r="AK13" s="162"/>
      <c r="AL13" s="162"/>
      <c r="AM13" s="162"/>
      <c r="AN13" s="162"/>
    </row>
    <row r="14" spans="1:41" ht="12.75" x14ac:dyDescent="0.2">
      <c r="A14" s="81" t="s">
        <v>4</v>
      </c>
      <c r="B14" s="78">
        <v>600</v>
      </c>
      <c r="C14" s="72">
        <v>17.833430878730823</v>
      </c>
      <c r="D14" s="72">
        <v>17.552759448436039</v>
      </c>
      <c r="E14" s="72">
        <v>17.284980580126877</v>
      </c>
      <c r="F14" s="72">
        <v>16.946059392281253</v>
      </c>
      <c r="G14" s="72">
        <v>16.494164475153756</v>
      </c>
      <c r="H14" s="72">
        <v>16.2036605998575</v>
      </c>
      <c r="I14" s="72">
        <v>15.864739412011879</v>
      </c>
      <c r="J14" s="72">
        <v>15.801581250000003</v>
      </c>
      <c r="K14" s="122">
        <v>15.627937500000002</v>
      </c>
      <c r="L14" s="140">
        <v>4993.3606460446308</v>
      </c>
      <c r="M14" s="141">
        <v>4914.7726455620905</v>
      </c>
      <c r="N14" s="141">
        <v>4839.794562435527</v>
      </c>
      <c r="O14" s="141">
        <v>4744.8966298387504</v>
      </c>
      <c r="P14" s="141">
        <v>4618.3660530430516</v>
      </c>
      <c r="Q14" s="141">
        <v>4537.0249679601011</v>
      </c>
      <c r="R14" s="141">
        <v>4442.1270353633254</v>
      </c>
      <c r="S14" s="141">
        <v>4424.4427500000002</v>
      </c>
      <c r="T14" s="142">
        <v>4375.8225000000002</v>
      </c>
      <c r="U14" s="133"/>
      <c r="V14" s="50"/>
      <c r="W14" s="162"/>
      <c r="X14" s="162"/>
      <c r="Y14" s="162"/>
      <c r="Z14" s="162"/>
      <c r="AA14" s="162"/>
      <c r="AB14" s="162"/>
      <c r="AC14" s="162"/>
      <c r="AD14" s="162"/>
      <c r="AE14" s="162"/>
      <c r="AF14" s="162"/>
      <c r="AG14" s="162"/>
      <c r="AH14" s="162"/>
      <c r="AI14" s="162"/>
      <c r="AJ14" s="162"/>
      <c r="AK14" s="162"/>
      <c r="AL14" s="162"/>
      <c r="AM14" s="162"/>
      <c r="AN14" s="162"/>
    </row>
    <row r="15" spans="1:41" ht="12.75" x14ac:dyDescent="0.2">
      <c r="A15" s="82" t="s">
        <v>184</v>
      </c>
      <c r="B15" s="76">
        <v>3000</v>
      </c>
      <c r="C15" s="5">
        <v>46.265625</v>
      </c>
      <c r="D15" s="5">
        <v>45.634615384615387</v>
      </c>
      <c r="E15" s="5">
        <v>43.852941176470594</v>
      </c>
      <c r="F15" s="5">
        <v>43.29347826086957</v>
      </c>
      <c r="G15" s="5">
        <v>42.75</v>
      </c>
      <c r="H15" s="5">
        <v>42.221830985915503</v>
      </c>
      <c r="I15" s="5">
        <v>41.708333333333336</v>
      </c>
      <c r="J15" s="5">
        <v>41.208904109589042</v>
      </c>
      <c r="K15" s="123">
        <v>40.250000000000007</v>
      </c>
      <c r="L15" s="137">
        <v>12134.0625</v>
      </c>
      <c r="M15" s="138">
        <v>11970</v>
      </c>
      <c r="N15" s="138">
        <v>11506.764705882355</v>
      </c>
      <c r="O15" s="138">
        <v>11361.304347826088</v>
      </c>
      <c r="P15" s="138">
        <v>11220.000000000002</v>
      </c>
      <c r="Q15" s="138">
        <v>11082.676056338029</v>
      </c>
      <c r="R15" s="138">
        <v>10949.166666666666</v>
      </c>
      <c r="S15" s="138">
        <v>10819.315068493152</v>
      </c>
      <c r="T15" s="139">
        <v>10570</v>
      </c>
      <c r="U15" s="133"/>
      <c r="V15" s="50"/>
      <c r="W15" s="162"/>
      <c r="X15" s="162"/>
      <c r="Y15" s="162"/>
      <c r="Z15" s="162"/>
      <c r="AA15" s="162"/>
      <c r="AB15" s="162"/>
      <c r="AC15" s="162"/>
      <c r="AD15" s="162"/>
      <c r="AE15" s="162"/>
      <c r="AF15" s="162"/>
      <c r="AG15" s="162"/>
      <c r="AH15" s="162"/>
      <c r="AI15" s="162"/>
      <c r="AJ15" s="162"/>
      <c r="AK15" s="162"/>
      <c r="AL15" s="162"/>
      <c r="AM15" s="162"/>
      <c r="AN15" s="162"/>
    </row>
    <row r="16" spans="1:41" ht="12.75" x14ac:dyDescent="0.2">
      <c r="A16" s="81" t="s">
        <v>5</v>
      </c>
      <c r="B16" s="78">
        <v>650</v>
      </c>
      <c r="C16" s="72">
        <v>19.312892298867666</v>
      </c>
      <c r="D16" s="72">
        <v>18.995725623538132</v>
      </c>
      <c r="E16" s="72">
        <v>18.470152187313758</v>
      </c>
      <c r="F16" s="72">
        <v>17.989627902765761</v>
      </c>
      <c r="G16" s="72">
        <v>17.704316608815382</v>
      </c>
      <c r="H16" s="72">
        <v>17.419005314865004</v>
      </c>
      <c r="I16" s="72">
        <v>17.178743172591005</v>
      </c>
      <c r="J16" s="72">
        <v>16.833366343072136</v>
      </c>
      <c r="K16" s="122">
        <v>16.593104200798134</v>
      </c>
      <c r="L16" s="140">
        <v>5407.6098436829461</v>
      </c>
      <c r="M16" s="141">
        <v>5318.8031745906774</v>
      </c>
      <c r="N16" s="141">
        <v>5171.642612447853</v>
      </c>
      <c r="O16" s="141">
        <v>5037.0958127744125</v>
      </c>
      <c r="P16" s="141">
        <v>4957.2086504683066</v>
      </c>
      <c r="Q16" s="141">
        <v>4877.3214881622016</v>
      </c>
      <c r="R16" s="141">
        <v>4810.0480883254822</v>
      </c>
      <c r="S16" s="141">
        <v>4713.3425760601976</v>
      </c>
      <c r="T16" s="142">
        <v>4646.0691762234774</v>
      </c>
      <c r="U16" s="133"/>
      <c r="V16" s="50"/>
      <c r="W16" s="162"/>
      <c r="X16" s="162"/>
      <c r="Y16" s="162"/>
      <c r="Z16" s="162"/>
      <c r="AA16" s="162"/>
      <c r="AB16" s="162"/>
      <c r="AC16" s="162"/>
      <c r="AD16" s="162"/>
      <c r="AE16" s="162"/>
      <c r="AF16" s="162"/>
      <c r="AG16" s="162"/>
      <c r="AH16" s="162"/>
      <c r="AI16" s="162"/>
      <c r="AJ16" s="162"/>
      <c r="AK16" s="162"/>
      <c r="AL16" s="162"/>
      <c r="AM16" s="162"/>
      <c r="AN16" s="162"/>
    </row>
    <row r="17" spans="1:40" ht="12.75" x14ac:dyDescent="0.2">
      <c r="A17" s="82" t="s">
        <v>154</v>
      </c>
      <c r="B17" s="76">
        <v>2000</v>
      </c>
      <c r="C17" s="5">
        <v>36.9140625</v>
      </c>
      <c r="D17" s="5">
        <v>36.346153846153847</v>
      </c>
      <c r="E17" s="5">
        <v>34.742647058823536</v>
      </c>
      <c r="F17" s="5">
        <v>34.239130434782609</v>
      </c>
      <c r="G17" s="5">
        <v>33.750000000000007</v>
      </c>
      <c r="H17" s="5">
        <v>33.274647887323944</v>
      </c>
      <c r="I17" s="5">
        <v>32.8125</v>
      </c>
      <c r="J17" s="5">
        <v>32.363013698630141</v>
      </c>
      <c r="K17" s="123">
        <v>31.5</v>
      </c>
      <c r="L17" s="137">
        <v>8842.96875</v>
      </c>
      <c r="M17" s="138">
        <v>8706.9230769230762</v>
      </c>
      <c r="N17" s="138">
        <v>8322.7941176470595</v>
      </c>
      <c r="O17" s="138">
        <v>8202.173913043478</v>
      </c>
      <c r="P17" s="138">
        <v>8085.0000000000009</v>
      </c>
      <c r="Q17" s="138">
        <v>7971.1267605633811</v>
      </c>
      <c r="R17" s="138">
        <v>7860.416666666667</v>
      </c>
      <c r="S17" s="138">
        <v>7752.7397260273974</v>
      </c>
      <c r="T17" s="139">
        <v>7546.0000000000009</v>
      </c>
      <c r="U17" s="133"/>
      <c r="V17" s="50"/>
      <c r="W17" s="162"/>
      <c r="X17" s="162"/>
      <c r="Y17" s="162"/>
      <c r="Z17" s="162"/>
      <c r="AA17" s="162"/>
      <c r="AB17" s="162"/>
      <c r="AC17" s="162"/>
      <c r="AD17" s="162"/>
      <c r="AE17" s="162"/>
      <c r="AF17" s="162"/>
      <c r="AG17" s="162"/>
      <c r="AH17" s="162"/>
      <c r="AI17" s="162"/>
      <c r="AJ17" s="162"/>
      <c r="AK17" s="162"/>
      <c r="AL17" s="162"/>
      <c r="AM17" s="162"/>
      <c r="AN17" s="162"/>
    </row>
    <row r="18" spans="1:40" ht="12.75" x14ac:dyDescent="0.2">
      <c r="A18" s="81" t="s">
        <v>155</v>
      </c>
      <c r="B18" s="78">
        <v>3000</v>
      </c>
      <c r="C18" s="72">
        <v>54.323181818181823</v>
      </c>
      <c r="D18" s="72">
        <v>52.417105263157893</v>
      </c>
      <c r="E18" s="72">
        <v>50.64025423728814</v>
      </c>
      <c r="F18" s="72">
        <v>49.796250000000008</v>
      </c>
      <c r="G18" s="72">
        <v>48.979918032786898</v>
      </c>
      <c r="H18" s="72">
        <v>48.189919354838715</v>
      </c>
      <c r="I18" s="72">
        <v>47.425000000000004</v>
      </c>
      <c r="J18" s="72">
        <v>46.683984375000001</v>
      </c>
      <c r="K18" s="122">
        <v>44.593656716417925</v>
      </c>
      <c r="L18" s="140">
        <v>11714.0625</v>
      </c>
      <c r="M18" s="141">
        <v>11533.846153846154</v>
      </c>
      <c r="N18" s="141">
        <v>11025.000000000002</v>
      </c>
      <c r="O18" s="141">
        <v>10865.217391304348</v>
      </c>
      <c r="P18" s="141">
        <v>10710.000000000002</v>
      </c>
      <c r="Q18" s="141">
        <v>10559.154929577466</v>
      </c>
      <c r="R18" s="141">
        <v>10412.500000000002</v>
      </c>
      <c r="S18" s="141">
        <v>10269.863013698632</v>
      </c>
      <c r="T18" s="142">
        <v>9996</v>
      </c>
      <c r="U18" s="133"/>
      <c r="V18" s="50"/>
      <c r="W18" s="162"/>
      <c r="X18" s="162"/>
      <c r="Y18" s="162"/>
      <c r="Z18" s="162"/>
      <c r="AA18" s="162"/>
      <c r="AB18" s="162"/>
      <c r="AC18" s="162"/>
      <c r="AD18" s="162"/>
      <c r="AE18" s="162"/>
      <c r="AF18" s="162"/>
      <c r="AG18" s="162"/>
      <c r="AH18" s="162"/>
      <c r="AI18" s="162"/>
      <c r="AJ18" s="162"/>
      <c r="AK18" s="162"/>
      <c r="AL18" s="162"/>
      <c r="AM18" s="162"/>
      <c r="AN18" s="162"/>
    </row>
    <row r="19" spans="1:40" ht="12.75" x14ac:dyDescent="0.2">
      <c r="A19" s="82" t="s">
        <v>193</v>
      </c>
      <c r="B19" s="76">
        <v>1000</v>
      </c>
      <c r="C19" s="5">
        <v>20.475000000000005</v>
      </c>
      <c r="D19" s="5">
        <v>20.329787234042552</v>
      </c>
      <c r="E19" s="5">
        <v>20.186619718309863</v>
      </c>
      <c r="F19" s="5">
        <v>19.906250000000004</v>
      </c>
      <c r="G19" s="5">
        <v>19.63356164383562</v>
      </c>
      <c r="H19" s="5">
        <v>19.368243243243246</v>
      </c>
      <c r="I19" s="5">
        <v>19.11</v>
      </c>
      <c r="J19" s="5">
        <v>18.613636363636367</v>
      </c>
      <c r="K19" s="123">
        <v>17.915625000000002</v>
      </c>
      <c r="L19" s="137">
        <v>5211.818181818182</v>
      </c>
      <c r="M19" s="138">
        <v>5028.9473684210525</v>
      </c>
      <c r="N19" s="138">
        <v>4858.4745762711864</v>
      </c>
      <c r="O19" s="138">
        <v>4777.5000000000009</v>
      </c>
      <c r="P19" s="138">
        <v>4699.1803278688531</v>
      </c>
      <c r="Q19" s="138">
        <v>4623.3870967741941</v>
      </c>
      <c r="R19" s="138">
        <v>4550.0000000000009</v>
      </c>
      <c r="S19" s="138">
        <v>4478.90625</v>
      </c>
      <c r="T19" s="139">
        <v>4278.3582089552247</v>
      </c>
      <c r="U19" s="133"/>
      <c r="V19" s="50"/>
      <c r="W19" s="162"/>
      <c r="X19" s="162"/>
      <c r="Y19" s="162"/>
      <c r="Z19" s="162"/>
      <c r="AA19" s="162"/>
      <c r="AB19" s="162"/>
      <c r="AC19" s="162"/>
      <c r="AD19" s="162"/>
      <c r="AE19" s="162"/>
      <c r="AF19" s="162"/>
      <c r="AG19" s="162"/>
      <c r="AH19" s="162"/>
      <c r="AI19" s="162"/>
      <c r="AJ19" s="162"/>
      <c r="AK19" s="162"/>
      <c r="AL19" s="162"/>
      <c r="AM19" s="162"/>
      <c r="AN19" s="162"/>
    </row>
    <row r="20" spans="1:40" ht="12.75" x14ac:dyDescent="0.2">
      <c r="A20" s="81" t="s">
        <v>158</v>
      </c>
      <c r="B20" s="78">
        <v>1200</v>
      </c>
      <c r="C20" s="72">
        <v>22.566796875000001</v>
      </c>
      <c r="D20" s="72">
        <v>22.304423076923079</v>
      </c>
      <c r="E20" s="72">
        <v>21.563602941176477</v>
      </c>
      <c r="F20" s="72">
        <v>21.330978260869571</v>
      </c>
      <c r="G20" s="72">
        <v>21.105000000000008</v>
      </c>
      <c r="H20" s="72">
        <v>20.885387323943668</v>
      </c>
      <c r="I20" s="72">
        <v>20.671875</v>
      </c>
      <c r="J20" s="72">
        <v>20.464212328767125</v>
      </c>
      <c r="K20" s="122">
        <v>20.065500000000004</v>
      </c>
      <c r="L20" s="140">
        <v>5807.07421875</v>
      </c>
      <c r="M20" s="141">
        <v>5741.4807692307695</v>
      </c>
      <c r="N20" s="141">
        <v>5556.275735294118</v>
      </c>
      <c r="O20" s="141">
        <v>5498.1195652173919</v>
      </c>
      <c r="P20" s="141">
        <v>5441.6250000000009</v>
      </c>
      <c r="Q20" s="141">
        <v>5386.7218309859172</v>
      </c>
      <c r="R20" s="141">
        <v>5333.34375</v>
      </c>
      <c r="S20" s="141">
        <v>5281.428082191781</v>
      </c>
      <c r="T20" s="142">
        <v>5181.75</v>
      </c>
      <c r="U20" s="133"/>
      <c r="V20" s="50"/>
      <c r="W20" s="162"/>
      <c r="X20" s="162"/>
      <c r="Y20" s="162"/>
      <c r="Z20" s="162"/>
      <c r="AA20" s="162"/>
      <c r="AB20" s="162"/>
      <c r="AC20" s="162"/>
      <c r="AD20" s="162"/>
      <c r="AE20" s="162"/>
      <c r="AF20" s="162"/>
      <c r="AG20" s="162"/>
      <c r="AH20" s="162"/>
      <c r="AI20" s="162"/>
      <c r="AJ20" s="162"/>
      <c r="AK20" s="162"/>
      <c r="AL20" s="162"/>
      <c r="AM20" s="162"/>
      <c r="AN20" s="162"/>
    </row>
    <row r="21" spans="1:40" ht="12.75" x14ac:dyDescent="0.2">
      <c r="A21" s="82" t="s">
        <v>7</v>
      </c>
      <c r="B21" s="76">
        <v>600</v>
      </c>
      <c r="C21" s="5">
        <v>13.958458924315032</v>
      </c>
      <c r="D21" s="5">
        <v>13.455535373280005</v>
      </c>
      <c r="E21" s="5">
        <v>13.122843564600004</v>
      </c>
      <c r="F21" s="5">
        <v>12.783990796500007</v>
      </c>
      <c r="G21" s="5">
        <v>12.577950000000001</v>
      </c>
      <c r="H21" s="5">
        <v>12.300750000000003</v>
      </c>
      <c r="I21" s="5">
        <v>12.012000000000002</v>
      </c>
      <c r="J21" s="5">
        <v>11.86185</v>
      </c>
      <c r="K21" s="123">
        <v>11.551798912500002</v>
      </c>
      <c r="L21" s="137">
        <v>3908.3684988082091</v>
      </c>
      <c r="M21" s="138">
        <v>3767.5499045184015</v>
      </c>
      <c r="N21" s="138">
        <v>3674.3961980880013</v>
      </c>
      <c r="O21" s="138">
        <v>3579.5174230200018</v>
      </c>
      <c r="P21" s="138">
        <v>3521.8260000000005</v>
      </c>
      <c r="Q21" s="138">
        <v>3444.2100000000005</v>
      </c>
      <c r="R21" s="138">
        <v>3363.3600000000006</v>
      </c>
      <c r="S21" s="138">
        <v>3321.3180000000007</v>
      </c>
      <c r="T21" s="139">
        <v>3234.5036955000005</v>
      </c>
      <c r="U21" s="133"/>
      <c r="V21" s="50"/>
      <c r="W21" s="162"/>
      <c r="X21" s="162"/>
      <c r="Y21" s="162"/>
      <c r="Z21" s="162"/>
      <c r="AA21" s="162"/>
      <c r="AB21" s="162"/>
      <c r="AC21" s="162"/>
      <c r="AD21" s="162"/>
      <c r="AE21" s="162"/>
      <c r="AF21" s="162"/>
      <c r="AG21" s="162"/>
      <c r="AH21" s="162"/>
      <c r="AI21" s="162"/>
      <c r="AJ21" s="162"/>
      <c r="AK21" s="162"/>
      <c r="AL21" s="162"/>
      <c r="AM21" s="162"/>
      <c r="AN21" s="162"/>
    </row>
    <row r="22" spans="1:40" ht="12.75" x14ac:dyDescent="0.2">
      <c r="A22" s="81" t="s">
        <v>156</v>
      </c>
      <c r="B22" s="78">
        <v>2000</v>
      </c>
      <c r="C22" s="72">
        <v>27.890625</v>
      </c>
      <c r="D22" s="72">
        <v>27.461538461538463</v>
      </c>
      <c r="E22" s="72">
        <v>26.250000000000004</v>
      </c>
      <c r="F22" s="72">
        <v>25.869565217391308</v>
      </c>
      <c r="G22" s="72">
        <v>25.500000000000004</v>
      </c>
      <c r="H22" s="72">
        <v>25.140845070422539</v>
      </c>
      <c r="I22" s="72">
        <v>24.791666666666668</v>
      </c>
      <c r="J22" s="72">
        <v>24.452054794520549</v>
      </c>
      <c r="K22" s="122">
        <v>23.8</v>
      </c>
      <c r="L22" s="140">
        <v>6234.375</v>
      </c>
      <c r="M22" s="141">
        <v>6138.4615384615381</v>
      </c>
      <c r="N22" s="141">
        <v>5867.6470588235306</v>
      </c>
      <c r="O22" s="141">
        <v>5782.6086956521749</v>
      </c>
      <c r="P22" s="141">
        <v>5700.0000000000009</v>
      </c>
      <c r="Q22" s="141">
        <v>5619.7183098591559</v>
      </c>
      <c r="R22" s="141">
        <v>5541.6666666666679</v>
      </c>
      <c r="S22" s="141">
        <v>5465.7534246575351</v>
      </c>
      <c r="T22" s="142">
        <v>5320.0000000000009</v>
      </c>
      <c r="U22" s="133"/>
      <c r="V22" s="50"/>
      <c r="W22" s="162"/>
      <c r="X22" s="162"/>
      <c r="Y22" s="162"/>
      <c r="Z22" s="162"/>
      <c r="AA22" s="162"/>
      <c r="AB22" s="162"/>
      <c r="AC22" s="162"/>
      <c r="AD22" s="162"/>
      <c r="AE22" s="162"/>
      <c r="AF22" s="162"/>
      <c r="AG22" s="162"/>
      <c r="AH22" s="162"/>
      <c r="AI22" s="162"/>
      <c r="AJ22" s="162"/>
      <c r="AK22" s="162"/>
      <c r="AL22" s="162"/>
      <c r="AM22" s="162"/>
      <c r="AN22" s="162"/>
    </row>
    <row r="23" spans="1:40" ht="12.75" x14ac:dyDescent="0.2">
      <c r="A23" s="82" t="s">
        <v>159</v>
      </c>
      <c r="B23" s="76">
        <v>1200</v>
      </c>
      <c r="C23" s="5">
        <v>18.94921875</v>
      </c>
      <c r="D23" s="5">
        <v>18.742500000000003</v>
      </c>
      <c r="E23" s="5">
        <v>18.158823529411766</v>
      </c>
      <c r="F23" s="5">
        <v>17.975543478260871</v>
      </c>
      <c r="G23" s="5">
        <v>17.797500000000003</v>
      </c>
      <c r="H23" s="5">
        <v>17.624471830985918</v>
      </c>
      <c r="I23" s="5">
        <v>17.456250000000001</v>
      </c>
      <c r="J23" s="5">
        <v>17.292636986301371</v>
      </c>
      <c r="K23" s="123">
        <v>16.978500000000004</v>
      </c>
      <c r="L23" s="137">
        <v>4902.6796875</v>
      </c>
      <c r="M23" s="138">
        <v>4851</v>
      </c>
      <c r="N23" s="138">
        <v>4705.0808823529414</v>
      </c>
      <c r="O23" s="138">
        <v>4659.2608695652189</v>
      </c>
      <c r="P23" s="138">
        <v>4614.7500000000009</v>
      </c>
      <c r="Q23" s="138">
        <v>4571.49295774648</v>
      </c>
      <c r="R23" s="138">
        <v>4529.4375000000009</v>
      </c>
      <c r="S23" s="138">
        <v>4488.5342465753429</v>
      </c>
      <c r="T23" s="139">
        <v>4410</v>
      </c>
      <c r="U23" s="133"/>
      <c r="V23" s="50"/>
      <c r="W23" s="162"/>
      <c r="X23" s="162"/>
      <c r="Y23" s="162"/>
      <c r="Z23" s="162"/>
      <c r="AA23" s="162"/>
      <c r="AB23" s="162"/>
      <c r="AC23" s="162"/>
      <c r="AD23" s="162"/>
      <c r="AE23" s="162"/>
      <c r="AF23" s="162"/>
      <c r="AG23" s="162"/>
      <c r="AH23" s="162"/>
      <c r="AI23" s="162"/>
      <c r="AJ23" s="162"/>
      <c r="AK23" s="162"/>
      <c r="AL23" s="162"/>
      <c r="AM23" s="162"/>
      <c r="AN23" s="162"/>
    </row>
    <row r="24" spans="1:40" ht="12.75" x14ac:dyDescent="0.2">
      <c r="A24" s="81" t="s">
        <v>8</v>
      </c>
      <c r="B24" s="78">
        <v>600</v>
      </c>
      <c r="C24" s="72">
        <v>18.040614690700284</v>
      </c>
      <c r="D24" s="72">
        <v>17.794414912168133</v>
      </c>
      <c r="E24" s="72">
        <v>17.479070850433509</v>
      </c>
      <c r="F24" s="72">
        <v>17.2023075</v>
      </c>
      <c r="G24" s="72">
        <v>16.924477499999998</v>
      </c>
      <c r="H24" s="72">
        <v>16.716105000000002</v>
      </c>
      <c r="I24" s="72">
        <v>16.449851250000005</v>
      </c>
      <c r="J24" s="72">
        <v>16.206750000000003</v>
      </c>
      <c r="K24" s="122">
        <v>15.975225000000004</v>
      </c>
      <c r="L24" s="140">
        <v>5051.3721133960798</v>
      </c>
      <c r="M24" s="141">
        <v>4982.4361754070769</v>
      </c>
      <c r="N24" s="141">
        <v>4894.1398381213821</v>
      </c>
      <c r="O24" s="141">
        <v>4816.6460999999999</v>
      </c>
      <c r="P24" s="141">
        <v>4738.8536999999997</v>
      </c>
      <c r="Q24" s="141">
        <v>4680.5093999999999</v>
      </c>
      <c r="R24" s="141">
        <v>4605.9583500000017</v>
      </c>
      <c r="S24" s="141">
        <v>4537.8900000000003</v>
      </c>
      <c r="T24" s="142">
        <v>4473.063000000001</v>
      </c>
      <c r="U24" s="133"/>
      <c r="V24" s="50"/>
      <c r="W24" s="162"/>
      <c r="X24" s="162"/>
      <c r="Y24" s="162"/>
      <c r="Z24" s="162"/>
      <c r="AA24" s="162"/>
      <c r="AB24" s="162"/>
      <c r="AC24" s="162"/>
      <c r="AD24" s="162"/>
      <c r="AE24" s="162"/>
      <c r="AF24" s="162"/>
      <c r="AG24" s="162"/>
      <c r="AH24" s="162"/>
      <c r="AI24" s="162"/>
      <c r="AJ24" s="162"/>
      <c r="AK24" s="162"/>
      <c r="AL24" s="162"/>
      <c r="AM24" s="162"/>
      <c r="AN24" s="162"/>
    </row>
    <row r="25" spans="1:40" ht="12.75" x14ac:dyDescent="0.2">
      <c r="A25" s="82" t="s">
        <v>9</v>
      </c>
      <c r="B25" s="76">
        <v>600</v>
      </c>
      <c r="C25" s="5">
        <v>18.445150662706663</v>
      </c>
      <c r="D25" s="5">
        <v>17.553698148871803</v>
      </c>
      <c r="E25" s="5">
        <v>17.2486125</v>
      </c>
      <c r="F25" s="5">
        <v>16.970782500000002</v>
      </c>
      <c r="G25" s="5">
        <v>16.681376250000003</v>
      </c>
      <c r="H25" s="5">
        <v>16.380393750000003</v>
      </c>
      <c r="I25" s="5">
        <v>16.079411250000003</v>
      </c>
      <c r="J25" s="5">
        <v>15.778428750000003</v>
      </c>
      <c r="K25" s="123">
        <v>15.512175000000001</v>
      </c>
      <c r="L25" s="137">
        <v>5164.6421855578656</v>
      </c>
      <c r="M25" s="138">
        <v>4915.0354816841045</v>
      </c>
      <c r="N25" s="138">
        <v>4829.6115000000009</v>
      </c>
      <c r="O25" s="138">
        <v>4751.8191000000006</v>
      </c>
      <c r="P25" s="138">
        <v>4670.7853500000001</v>
      </c>
      <c r="Q25" s="138">
        <v>4586.5102500000003</v>
      </c>
      <c r="R25" s="138">
        <v>4502.2351500000013</v>
      </c>
      <c r="S25" s="138">
        <v>4417.9600500000006</v>
      </c>
      <c r="T25" s="139">
        <v>4343.4090000000015</v>
      </c>
      <c r="U25" s="133"/>
      <c r="V25" s="50"/>
      <c r="W25" s="162"/>
      <c r="X25" s="162"/>
      <c r="Y25" s="162"/>
      <c r="Z25" s="162"/>
      <c r="AA25" s="162"/>
      <c r="AB25" s="162"/>
      <c r="AC25" s="162"/>
      <c r="AD25" s="162"/>
      <c r="AE25" s="162"/>
      <c r="AF25" s="162"/>
      <c r="AG25" s="162"/>
      <c r="AH25" s="162"/>
      <c r="AI25" s="162"/>
      <c r="AJ25" s="162"/>
      <c r="AK25" s="162"/>
      <c r="AL25" s="162"/>
      <c r="AM25" s="162"/>
      <c r="AN25" s="162"/>
    </row>
    <row r="26" spans="1:40" ht="12.75" x14ac:dyDescent="0.2">
      <c r="A26" s="81" t="s">
        <v>10</v>
      </c>
      <c r="B26" s="78">
        <v>600</v>
      </c>
      <c r="C26" s="72">
        <v>12.814795593600007</v>
      </c>
      <c r="D26" s="72">
        <v>12.568357216800003</v>
      </c>
      <c r="E26" s="72">
        <v>12.337321238550004</v>
      </c>
      <c r="F26" s="72">
        <v>12.229504448700006</v>
      </c>
      <c r="G26" s="72">
        <v>11.967663673350005</v>
      </c>
      <c r="H26" s="72">
        <v>11.628810905250003</v>
      </c>
      <c r="I26" s="72">
        <v>11.243750941500004</v>
      </c>
      <c r="J26" s="72">
        <v>10.920300571950003</v>
      </c>
      <c r="K26" s="122">
        <v>10.920300571950003</v>
      </c>
      <c r="L26" s="140">
        <v>3588.1427662080018</v>
      </c>
      <c r="M26" s="141">
        <v>3519.140020704001</v>
      </c>
      <c r="N26" s="141">
        <v>3454.4499467940009</v>
      </c>
      <c r="O26" s="141">
        <v>3424.2612456360011</v>
      </c>
      <c r="P26" s="141">
        <v>3350.945828538001</v>
      </c>
      <c r="Q26" s="141">
        <v>3256.0670534700007</v>
      </c>
      <c r="R26" s="141">
        <v>3148.2502636200015</v>
      </c>
      <c r="S26" s="141">
        <v>3057.684160146001</v>
      </c>
      <c r="T26" s="142">
        <v>3057.684160146001</v>
      </c>
      <c r="U26" s="133"/>
      <c r="V26" s="50"/>
      <c r="W26" s="162"/>
      <c r="X26" s="162"/>
      <c r="Y26" s="162"/>
      <c r="Z26" s="162"/>
      <c r="AA26" s="162"/>
      <c r="AB26" s="162"/>
      <c r="AC26" s="162"/>
      <c r="AD26" s="162"/>
      <c r="AE26" s="162"/>
      <c r="AF26" s="162"/>
      <c r="AG26" s="162"/>
      <c r="AH26" s="162"/>
      <c r="AI26" s="162"/>
      <c r="AJ26" s="162"/>
      <c r="AK26" s="162"/>
      <c r="AL26" s="162"/>
      <c r="AM26" s="162"/>
      <c r="AN26" s="162"/>
    </row>
    <row r="27" spans="1:40" ht="12.75" x14ac:dyDescent="0.2">
      <c r="A27" s="82" t="s">
        <v>178</v>
      </c>
      <c r="B27" s="76">
        <v>1000</v>
      </c>
      <c r="C27" s="5">
        <v>20.443500000000004</v>
      </c>
      <c r="D27" s="5">
        <v>19.519500000000001</v>
      </c>
      <c r="E27" s="5">
        <v>19.057500000000005</v>
      </c>
      <c r="F27" s="5">
        <v>18.826500000000003</v>
      </c>
      <c r="G27" s="5">
        <v>18.364500000000003</v>
      </c>
      <c r="H27" s="5">
        <v>17.787000000000003</v>
      </c>
      <c r="I27" s="5">
        <v>17.4405</v>
      </c>
      <c r="J27" s="5">
        <v>17.4405</v>
      </c>
      <c r="K27" s="123">
        <v>17.430000000000003</v>
      </c>
      <c r="L27" s="137">
        <v>5724.18</v>
      </c>
      <c r="M27" s="138">
        <v>5465.46</v>
      </c>
      <c r="N27" s="138">
        <v>5336.1000000000013</v>
      </c>
      <c r="O27" s="138">
        <v>5271.420000000001</v>
      </c>
      <c r="P27" s="138">
        <v>5142.0600000000013</v>
      </c>
      <c r="Q27" s="138">
        <v>4980.3600000000006</v>
      </c>
      <c r="R27" s="138">
        <v>4883.34</v>
      </c>
      <c r="S27" s="138">
        <v>4883.34</v>
      </c>
      <c r="T27" s="139">
        <v>4880.4000000000005</v>
      </c>
      <c r="U27" s="133"/>
      <c r="V27" s="50"/>
      <c r="W27" s="162"/>
      <c r="X27" s="162"/>
      <c r="Y27" s="162"/>
      <c r="Z27" s="162"/>
      <c r="AA27" s="162"/>
      <c r="AB27" s="162"/>
      <c r="AC27" s="162"/>
      <c r="AD27" s="162"/>
      <c r="AE27" s="162"/>
      <c r="AF27" s="162"/>
      <c r="AG27" s="162"/>
      <c r="AH27" s="162"/>
      <c r="AI27" s="162"/>
      <c r="AJ27" s="162"/>
      <c r="AK27" s="162"/>
      <c r="AL27" s="162"/>
      <c r="AM27" s="162"/>
      <c r="AN27" s="162"/>
    </row>
    <row r="28" spans="1:40" ht="12.75" x14ac:dyDescent="0.2">
      <c r="A28" s="81" t="s">
        <v>168</v>
      </c>
      <c r="B28" s="78">
        <v>2300</v>
      </c>
      <c r="C28" s="72">
        <v>26.046562500000004</v>
      </c>
      <c r="D28" s="72">
        <v>25.645846153846158</v>
      </c>
      <c r="E28" s="72">
        <v>24.514411764705887</v>
      </c>
      <c r="F28" s="72">
        <v>24.159130434782615</v>
      </c>
      <c r="G28" s="72">
        <v>23.814000000000004</v>
      </c>
      <c r="H28" s="72">
        <v>23.478591549295778</v>
      </c>
      <c r="I28" s="72">
        <v>23.152500000000007</v>
      </c>
      <c r="J28" s="72">
        <v>22.835342465753428</v>
      </c>
      <c r="K28" s="122">
        <v>22.226400000000005</v>
      </c>
      <c r="L28" s="140">
        <v>7286.8359375</v>
      </c>
      <c r="M28" s="141">
        <v>7174.7307692307695</v>
      </c>
      <c r="N28" s="141">
        <v>6858.1985294117658</v>
      </c>
      <c r="O28" s="141">
        <v>6758.8043478260879</v>
      </c>
      <c r="P28" s="141">
        <v>6662.2500000000009</v>
      </c>
      <c r="Q28" s="141">
        <v>6568.4154929577471</v>
      </c>
      <c r="R28" s="141">
        <v>6477.1875</v>
      </c>
      <c r="S28" s="141">
        <v>6388.4589041095896</v>
      </c>
      <c r="T28" s="142">
        <v>6218.1</v>
      </c>
      <c r="U28" s="133"/>
      <c r="V28" s="50"/>
      <c r="W28" s="162"/>
      <c r="X28" s="162"/>
      <c r="Y28" s="162"/>
      <c r="Z28" s="162"/>
      <c r="AA28" s="162"/>
      <c r="AB28" s="162"/>
      <c r="AC28" s="162"/>
      <c r="AD28" s="162"/>
      <c r="AE28" s="162"/>
      <c r="AF28" s="162"/>
      <c r="AG28" s="162"/>
      <c r="AH28" s="162"/>
      <c r="AI28" s="162"/>
      <c r="AJ28" s="162"/>
      <c r="AK28" s="162"/>
      <c r="AL28" s="162"/>
      <c r="AM28" s="162"/>
      <c r="AN28" s="162"/>
    </row>
    <row r="29" spans="1:40" ht="13.5" thickBot="1" x14ac:dyDescent="0.25">
      <c r="A29" s="108" t="s">
        <v>192</v>
      </c>
      <c r="B29" s="105">
        <v>6000</v>
      </c>
      <c r="C29" s="106">
        <v>103.359375</v>
      </c>
      <c r="D29" s="106">
        <v>96.92307692307692</v>
      </c>
      <c r="E29" s="106">
        <v>96.5</v>
      </c>
      <c r="F29" s="106">
        <v>96.08</v>
      </c>
      <c r="G29" s="106">
        <v>95.65</v>
      </c>
      <c r="H29" s="106">
        <v>95.15</v>
      </c>
      <c r="I29" s="106">
        <v>94.4</v>
      </c>
      <c r="J29" s="106">
        <v>94.05</v>
      </c>
      <c r="K29" s="192">
        <v>94</v>
      </c>
      <c r="L29" s="182">
        <v>20671.875</v>
      </c>
      <c r="M29" s="183">
        <v>19384.615384615383</v>
      </c>
      <c r="N29" s="183">
        <v>19300</v>
      </c>
      <c r="O29" s="183">
        <v>19216</v>
      </c>
      <c r="P29" s="183">
        <v>19130</v>
      </c>
      <c r="Q29" s="183">
        <v>19030</v>
      </c>
      <c r="R29" s="183">
        <v>18880</v>
      </c>
      <c r="S29" s="183">
        <v>18810</v>
      </c>
      <c r="T29" s="184">
        <v>18800</v>
      </c>
      <c r="U29" s="133"/>
      <c r="V29" s="50"/>
      <c r="W29" s="50"/>
    </row>
    <row r="30" spans="1:40" ht="23.25" customHeight="1" thickBot="1" x14ac:dyDescent="0.25">
      <c r="A30" s="116" t="s">
        <v>188</v>
      </c>
      <c r="B30" s="7"/>
      <c r="C30" s="8"/>
      <c r="D30" s="8"/>
      <c r="E30" s="8"/>
      <c r="F30" s="8"/>
      <c r="G30" s="8"/>
      <c r="H30" s="8"/>
      <c r="I30" s="8"/>
      <c r="J30" s="8"/>
      <c r="K30" s="8"/>
      <c r="L30" s="146"/>
      <c r="M30" s="146"/>
      <c r="N30" s="146"/>
      <c r="O30" s="146"/>
      <c r="P30" s="146"/>
      <c r="Q30" s="146"/>
      <c r="R30" s="146"/>
      <c r="S30" s="146"/>
      <c r="T30" s="146"/>
      <c r="U30" s="133"/>
      <c r="V30" s="3"/>
      <c r="W30" s="3"/>
    </row>
    <row r="31" spans="1:40" ht="12.75" x14ac:dyDescent="0.2">
      <c r="A31" s="117" t="s">
        <v>11</v>
      </c>
      <c r="B31" s="163">
        <v>2000</v>
      </c>
      <c r="C31" s="119">
        <v>28.257268053253572</v>
      </c>
      <c r="D31" s="119">
        <v>27.807401679819318</v>
      </c>
      <c r="E31" s="119">
        <v>27.567472947321047</v>
      </c>
      <c r="F31" s="119">
        <v>26.484158367253137</v>
      </c>
      <c r="G31" s="119">
        <v>26.166071032501659</v>
      </c>
      <c r="H31" s="119">
        <v>25.757101602106893</v>
      </c>
      <c r="I31" s="119">
        <v>25.429926057791068</v>
      </c>
      <c r="J31" s="119">
        <v>24.833298083049453</v>
      </c>
      <c r="K31" s="121">
        <v>24.681722327304286</v>
      </c>
      <c r="L31" s="147">
        <v>7912.0350549109999</v>
      </c>
      <c r="M31" s="148">
        <v>7786.0724703494097</v>
      </c>
      <c r="N31" s="148">
        <v>7718.8924252498937</v>
      </c>
      <c r="O31" s="148">
        <v>7415.5643428308776</v>
      </c>
      <c r="P31" s="148">
        <v>7326.4998891004643</v>
      </c>
      <c r="Q31" s="148">
        <v>7211.9884485899292</v>
      </c>
      <c r="R31" s="148">
        <v>7120.3792961814997</v>
      </c>
      <c r="S31" s="148">
        <v>6953.323463253847</v>
      </c>
      <c r="T31" s="149">
        <v>6910.882251645201</v>
      </c>
      <c r="U31" s="133"/>
      <c r="V31" s="50"/>
      <c r="W31" s="162"/>
      <c r="X31" s="162"/>
      <c r="Y31" s="162"/>
      <c r="Z31" s="162"/>
      <c r="AA31" s="162"/>
      <c r="AB31" s="162"/>
      <c r="AC31" s="162"/>
      <c r="AD31" s="162"/>
      <c r="AE31" s="162"/>
      <c r="AF31" s="162"/>
      <c r="AG31" s="162"/>
      <c r="AH31" s="162"/>
      <c r="AI31" s="162"/>
      <c r="AJ31" s="162"/>
      <c r="AK31" s="162"/>
      <c r="AL31" s="162"/>
      <c r="AM31" s="162"/>
      <c r="AN31" s="162"/>
    </row>
    <row r="32" spans="1:40" ht="12.75" x14ac:dyDescent="0.2">
      <c r="A32" s="81" t="s">
        <v>12</v>
      </c>
      <c r="B32" s="164">
        <v>2000</v>
      </c>
      <c r="C32" s="72">
        <v>32.106124803746525</v>
      </c>
      <c r="D32" s="72">
        <v>31.966166376455877</v>
      </c>
      <c r="E32" s="72">
        <v>31.596276247187721</v>
      </c>
      <c r="F32" s="72">
        <v>31.248197820873941</v>
      </c>
      <c r="G32" s="72">
        <v>30.773793281616012</v>
      </c>
      <c r="H32" s="72">
        <v>30.744711011010164</v>
      </c>
      <c r="I32" s="72">
        <v>30.546951570890378</v>
      </c>
      <c r="J32" s="72">
        <v>30.205816536683766</v>
      </c>
      <c r="K32" s="122">
        <v>30.017188929534221</v>
      </c>
      <c r="L32" s="140">
        <v>8989.7149450490269</v>
      </c>
      <c r="M32" s="141">
        <v>8950.5265854076442</v>
      </c>
      <c r="N32" s="141">
        <v>8846.9573492125619</v>
      </c>
      <c r="O32" s="141">
        <v>8749.4953898447038</v>
      </c>
      <c r="P32" s="141">
        <v>8616.6621188524841</v>
      </c>
      <c r="Q32" s="141">
        <v>8608.5190830828469</v>
      </c>
      <c r="R32" s="141">
        <v>8553.1464398493063</v>
      </c>
      <c r="S32" s="141">
        <v>8457.6286302714543</v>
      </c>
      <c r="T32" s="142">
        <v>8404.8129002695823</v>
      </c>
      <c r="U32" s="133"/>
      <c r="V32" s="50"/>
      <c r="W32" s="162"/>
      <c r="X32" s="162"/>
      <c r="Y32" s="162"/>
      <c r="Z32" s="162"/>
      <c r="AA32" s="162"/>
      <c r="AB32" s="162"/>
      <c r="AC32" s="162"/>
      <c r="AD32" s="162"/>
      <c r="AE32" s="162"/>
      <c r="AF32" s="162"/>
      <c r="AG32" s="162"/>
      <c r="AH32" s="162"/>
      <c r="AI32" s="162"/>
      <c r="AJ32" s="162"/>
      <c r="AK32" s="162"/>
      <c r="AL32" s="162"/>
      <c r="AM32" s="162"/>
      <c r="AN32" s="162"/>
    </row>
    <row r="33" spans="1:40" ht="12.75" x14ac:dyDescent="0.2">
      <c r="A33" s="82" t="s">
        <v>13</v>
      </c>
      <c r="B33" s="165">
        <v>2000</v>
      </c>
      <c r="C33" s="5">
        <v>25.947954002957783</v>
      </c>
      <c r="D33" s="5">
        <v>25.935957566332871</v>
      </c>
      <c r="E33" s="5">
        <v>25.919962317499657</v>
      </c>
      <c r="F33" s="5">
        <v>25.575337410820321</v>
      </c>
      <c r="G33" s="5">
        <v>25.130015142168244</v>
      </c>
      <c r="H33" s="5">
        <v>24.939162741317357</v>
      </c>
      <c r="I33" s="5">
        <v>24.784922841854183</v>
      </c>
      <c r="J33" s="5">
        <v>24.681722327304282</v>
      </c>
      <c r="K33" s="123">
        <v>24.390696876273559</v>
      </c>
      <c r="L33" s="150">
        <v>7265.4271208281789</v>
      </c>
      <c r="M33" s="151">
        <v>7262.0681185732037</v>
      </c>
      <c r="N33" s="151">
        <v>7257.5894488999038</v>
      </c>
      <c r="O33" s="151">
        <v>7161.0944750296894</v>
      </c>
      <c r="P33" s="151">
        <v>7036.4042398071088</v>
      </c>
      <c r="Q33" s="151">
        <v>6982.9655675688591</v>
      </c>
      <c r="R33" s="151">
        <v>6939.7783957191714</v>
      </c>
      <c r="S33" s="151">
        <v>6910.8822516452001</v>
      </c>
      <c r="T33" s="152">
        <v>6829.3951253565956</v>
      </c>
      <c r="U33" s="133"/>
      <c r="V33" s="3"/>
      <c r="W33" s="162"/>
      <c r="X33" s="162"/>
      <c r="Y33" s="162"/>
      <c r="Z33" s="162"/>
      <c r="AA33" s="162"/>
      <c r="AB33" s="162"/>
      <c r="AC33" s="162"/>
      <c r="AD33" s="162"/>
      <c r="AE33" s="162"/>
      <c r="AF33" s="162"/>
      <c r="AG33" s="162"/>
      <c r="AH33" s="162"/>
      <c r="AI33" s="162"/>
      <c r="AJ33" s="162"/>
      <c r="AK33" s="162"/>
      <c r="AL33" s="162"/>
      <c r="AM33" s="162"/>
      <c r="AN33" s="162"/>
    </row>
    <row r="34" spans="1:40" ht="12.75" x14ac:dyDescent="0.2">
      <c r="A34" s="81" t="s">
        <v>189</v>
      </c>
      <c r="B34" s="164">
        <v>2000</v>
      </c>
      <c r="C34" s="72">
        <v>29.246974074808893</v>
      </c>
      <c r="D34" s="72">
        <v>29.043034652185369</v>
      </c>
      <c r="E34" s="72">
        <v>28.831097605145235</v>
      </c>
      <c r="F34" s="72">
        <v>28.301800280118762</v>
      </c>
      <c r="G34" s="72">
        <v>28.178200630043911</v>
      </c>
      <c r="H34" s="72">
        <v>28.129124298396533</v>
      </c>
      <c r="I34" s="72">
        <v>27.952605302344235</v>
      </c>
      <c r="J34" s="72">
        <v>27.834498046803791</v>
      </c>
      <c r="K34" s="122">
        <v>27.501435586179742</v>
      </c>
      <c r="L34" s="140">
        <v>8189.1527409464888</v>
      </c>
      <c r="M34" s="141">
        <v>8132.0497026119046</v>
      </c>
      <c r="N34" s="141">
        <v>8072.7073294406655</v>
      </c>
      <c r="O34" s="141">
        <v>7924.5040784332532</v>
      </c>
      <c r="P34" s="141">
        <v>7889.8961764122951</v>
      </c>
      <c r="Q34" s="141">
        <v>7876.1548035510286</v>
      </c>
      <c r="R34" s="141">
        <v>7826.7294846563855</v>
      </c>
      <c r="S34" s="141">
        <v>7793.6594531050614</v>
      </c>
      <c r="T34" s="142">
        <v>7700.4019641303285</v>
      </c>
      <c r="U34" s="133"/>
      <c r="V34" s="3"/>
      <c r="W34" s="162"/>
      <c r="X34" s="162"/>
      <c r="Y34" s="162"/>
      <c r="Z34" s="162"/>
      <c r="AA34" s="162"/>
      <c r="AB34" s="162"/>
      <c r="AC34" s="162"/>
      <c r="AD34" s="162"/>
      <c r="AE34" s="162"/>
      <c r="AF34" s="162"/>
      <c r="AG34" s="162"/>
      <c r="AH34" s="162"/>
      <c r="AI34" s="162"/>
      <c r="AJ34" s="162"/>
      <c r="AK34" s="162"/>
      <c r="AL34" s="162"/>
      <c r="AM34" s="162"/>
      <c r="AN34" s="162"/>
    </row>
    <row r="35" spans="1:40" ht="12.75" x14ac:dyDescent="0.2">
      <c r="A35" s="82" t="s">
        <v>14</v>
      </c>
      <c r="B35" s="165">
        <v>2000</v>
      </c>
      <c r="C35" s="5">
        <v>25.947954002957783</v>
      </c>
      <c r="D35" s="5">
        <v>25.935957566332863</v>
      </c>
      <c r="E35" s="5">
        <v>25.919962317499657</v>
      </c>
      <c r="F35" s="5">
        <v>25.575337410820321</v>
      </c>
      <c r="G35" s="5">
        <v>25.130015142168244</v>
      </c>
      <c r="H35" s="5">
        <v>24.939162741317357</v>
      </c>
      <c r="I35" s="5">
        <v>24.784922841854183</v>
      </c>
      <c r="J35" s="5">
        <v>24.681722327304282</v>
      </c>
      <c r="K35" s="123">
        <v>24.390696876273559</v>
      </c>
      <c r="L35" s="150">
        <v>7265.4271208281789</v>
      </c>
      <c r="M35" s="151">
        <v>7262.068118573201</v>
      </c>
      <c r="N35" s="151">
        <v>7257.5894488999038</v>
      </c>
      <c r="O35" s="151">
        <v>7161.0944750296894</v>
      </c>
      <c r="P35" s="151">
        <v>7036.4042398071088</v>
      </c>
      <c r="Q35" s="151">
        <v>6982.9655675688591</v>
      </c>
      <c r="R35" s="151">
        <v>6939.7783957191714</v>
      </c>
      <c r="S35" s="151">
        <v>6910.8822516452001</v>
      </c>
      <c r="T35" s="152">
        <v>6829.3951253565956</v>
      </c>
      <c r="U35" s="133"/>
      <c r="V35" s="3"/>
      <c r="W35" s="162"/>
      <c r="X35" s="162"/>
      <c r="Y35" s="162"/>
      <c r="Z35" s="162"/>
      <c r="AA35" s="162"/>
      <c r="AB35" s="162"/>
      <c r="AC35" s="162"/>
      <c r="AD35" s="162"/>
      <c r="AE35" s="162"/>
      <c r="AF35" s="162"/>
      <c r="AG35" s="162"/>
      <c r="AH35" s="162"/>
      <c r="AI35" s="162"/>
      <c r="AJ35" s="162"/>
      <c r="AK35" s="162"/>
      <c r="AL35" s="162"/>
      <c r="AM35" s="162"/>
      <c r="AN35" s="162"/>
    </row>
    <row r="36" spans="1:40" ht="12.75" x14ac:dyDescent="0.2">
      <c r="A36" s="81" t="s">
        <v>15</v>
      </c>
      <c r="B36" s="164">
        <v>2000</v>
      </c>
      <c r="C36" s="72">
        <v>31.886190132289791</v>
      </c>
      <c r="D36" s="72">
        <v>31.706243582916095</v>
      </c>
      <c r="E36" s="72">
        <v>31.518299409125778</v>
      </c>
      <c r="F36" s="72">
        <v>31.255468388525408</v>
      </c>
      <c r="G36" s="72">
        <v>30.991910311159884</v>
      </c>
      <c r="H36" s="72">
        <v>30.864675377259299</v>
      </c>
      <c r="I36" s="72">
        <v>30.464534493298444</v>
      </c>
      <c r="J36" s="72">
        <v>30.357392292428919</v>
      </c>
      <c r="K36" s="122">
        <v>30.186953775968799</v>
      </c>
      <c r="L36" s="140">
        <v>8928.1332370411419</v>
      </c>
      <c r="M36" s="141">
        <v>8877.7482032165062</v>
      </c>
      <c r="N36" s="141">
        <v>8825.1238345552192</v>
      </c>
      <c r="O36" s="141">
        <v>8751.5311487871131</v>
      </c>
      <c r="P36" s="141">
        <v>8677.7348871247668</v>
      </c>
      <c r="Q36" s="141">
        <v>8642.109105632604</v>
      </c>
      <c r="R36" s="141">
        <v>8530.0696581235643</v>
      </c>
      <c r="S36" s="141">
        <v>8500.0698418800966</v>
      </c>
      <c r="T36" s="142">
        <v>8452.3470572712649</v>
      </c>
      <c r="U36" s="133"/>
      <c r="V36" s="3"/>
      <c r="W36" s="162"/>
      <c r="X36" s="162"/>
      <c r="Y36" s="162"/>
      <c r="Z36" s="162"/>
      <c r="AA36" s="162"/>
      <c r="AB36" s="162"/>
      <c r="AC36" s="162"/>
      <c r="AD36" s="162"/>
      <c r="AE36" s="162"/>
      <c r="AF36" s="162"/>
      <c r="AG36" s="162"/>
      <c r="AH36" s="162"/>
      <c r="AI36" s="162"/>
      <c r="AJ36" s="162"/>
      <c r="AK36" s="162"/>
      <c r="AL36" s="162"/>
      <c r="AM36" s="162"/>
      <c r="AN36" s="162"/>
    </row>
    <row r="37" spans="1:40" ht="12.75" x14ac:dyDescent="0.2">
      <c r="A37" s="82" t="s">
        <v>16</v>
      </c>
      <c r="B37" s="165">
        <v>2000</v>
      </c>
      <c r="C37" s="5">
        <v>31.886190132289791</v>
      </c>
      <c r="D37" s="5">
        <v>31.706243582916095</v>
      </c>
      <c r="E37" s="5">
        <v>31.518299409125778</v>
      </c>
      <c r="F37" s="5">
        <v>31.255468388525408</v>
      </c>
      <c r="G37" s="5">
        <v>31.210027340703764</v>
      </c>
      <c r="H37" s="5">
        <v>31.073704197238843</v>
      </c>
      <c r="I37" s="5">
        <v>30.876619881258122</v>
      </c>
      <c r="J37" s="5">
        <v>30.744752557111024</v>
      </c>
      <c r="K37" s="123">
        <v>30.558819630063613</v>
      </c>
      <c r="L37" s="150">
        <v>8928.1332370411419</v>
      </c>
      <c r="M37" s="151">
        <v>8877.7482032165062</v>
      </c>
      <c r="N37" s="151">
        <v>8825.1238345552192</v>
      </c>
      <c r="O37" s="151">
        <v>8751.5311487871131</v>
      </c>
      <c r="P37" s="151">
        <v>8738.8076553970532</v>
      </c>
      <c r="Q37" s="151">
        <v>8700.6371752268751</v>
      </c>
      <c r="R37" s="151">
        <v>8645.4535667522741</v>
      </c>
      <c r="S37" s="151">
        <v>8608.5307159910863</v>
      </c>
      <c r="T37" s="152">
        <v>8556.4694964178125</v>
      </c>
      <c r="U37" s="133"/>
      <c r="V37" s="3"/>
      <c r="W37" s="162"/>
      <c r="X37" s="162"/>
      <c r="Y37" s="162"/>
      <c r="Z37" s="162"/>
      <c r="AA37" s="162"/>
      <c r="AB37" s="162"/>
      <c r="AC37" s="162"/>
      <c r="AD37" s="162"/>
      <c r="AE37" s="162"/>
      <c r="AF37" s="162"/>
      <c r="AG37" s="162"/>
      <c r="AH37" s="162"/>
      <c r="AI37" s="162"/>
      <c r="AJ37" s="162"/>
      <c r="AK37" s="162"/>
      <c r="AL37" s="162"/>
      <c r="AM37" s="162"/>
      <c r="AN37" s="162"/>
    </row>
    <row r="38" spans="1:40" ht="12.75" x14ac:dyDescent="0.2">
      <c r="A38" s="81" t="s">
        <v>17</v>
      </c>
      <c r="B38" s="164">
        <v>2000</v>
      </c>
      <c r="C38" s="72">
        <v>31.886190132289791</v>
      </c>
      <c r="D38" s="72">
        <v>31.706243582916095</v>
      </c>
      <c r="E38" s="72">
        <v>31.518299409125778</v>
      </c>
      <c r="F38" s="72">
        <v>31.255468388525408</v>
      </c>
      <c r="G38" s="72">
        <v>31.210027340703764</v>
      </c>
      <c r="H38" s="72">
        <v>31.073704197238843</v>
      </c>
      <c r="I38" s="72">
        <v>30.876619881258122</v>
      </c>
      <c r="J38" s="72">
        <v>30.744752557111024</v>
      </c>
      <c r="K38" s="122">
        <v>30.558819630063613</v>
      </c>
      <c r="L38" s="140">
        <v>8928.1332370411419</v>
      </c>
      <c r="M38" s="141">
        <v>8877.7482032165062</v>
      </c>
      <c r="N38" s="141">
        <v>8825.1238345552192</v>
      </c>
      <c r="O38" s="141">
        <v>8751.5311487871131</v>
      </c>
      <c r="P38" s="141">
        <v>8738.8076553970532</v>
      </c>
      <c r="Q38" s="141">
        <v>8700.6371752268751</v>
      </c>
      <c r="R38" s="141">
        <v>8645.4535667522741</v>
      </c>
      <c r="S38" s="141">
        <v>8608.5307159910863</v>
      </c>
      <c r="T38" s="142">
        <v>8556.4694964178125</v>
      </c>
      <c r="U38" s="133"/>
      <c r="V38" s="3"/>
      <c r="W38" s="162"/>
      <c r="X38" s="162"/>
      <c r="Y38" s="162"/>
      <c r="Z38" s="162"/>
      <c r="AA38" s="162"/>
      <c r="AB38" s="162"/>
      <c r="AC38" s="162"/>
      <c r="AD38" s="162"/>
      <c r="AE38" s="162"/>
      <c r="AF38" s="162"/>
      <c r="AG38" s="162"/>
      <c r="AH38" s="162"/>
      <c r="AI38" s="162"/>
      <c r="AJ38" s="162"/>
      <c r="AK38" s="162"/>
      <c r="AL38" s="162"/>
      <c r="AM38" s="162"/>
      <c r="AN38" s="162"/>
    </row>
    <row r="39" spans="1:40" ht="12.75" x14ac:dyDescent="0.2">
      <c r="A39" s="82" t="s">
        <v>18</v>
      </c>
      <c r="B39" s="165">
        <v>4000</v>
      </c>
      <c r="C39" s="5">
        <v>31.886190132289791</v>
      </c>
      <c r="D39" s="5">
        <v>31.706243582916095</v>
      </c>
      <c r="E39" s="5">
        <v>31.518299409125778</v>
      </c>
      <c r="F39" s="5">
        <v>31.255468388525408</v>
      </c>
      <c r="G39" s="5">
        <v>30.991910311159884</v>
      </c>
      <c r="H39" s="5">
        <v>30.864675377259299</v>
      </c>
      <c r="I39" s="5">
        <v>30.464534493298444</v>
      </c>
      <c r="J39" s="5">
        <v>30.357392292428919</v>
      </c>
      <c r="K39" s="123">
        <v>30.186953775968799</v>
      </c>
      <c r="L39" s="150">
        <v>8928.1332370411419</v>
      </c>
      <c r="M39" s="151">
        <v>8877.7482032165062</v>
      </c>
      <c r="N39" s="151">
        <v>8825.1238345552192</v>
      </c>
      <c r="O39" s="151">
        <v>8751.5311487871131</v>
      </c>
      <c r="P39" s="151">
        <v>8677.7348871247668</v>
      </c>
      <c r="Q39" s="151">
        <v>8642.109105632604</v>
      </c>
      <c r="R39" s="151">
        <v>8530.0696581235643</v>
      </c>
      <c r="S39" s="151">
        <v>8500.0698418800966</v>
      </c>
      <c r="T39" s="152">
        <v>8452.3470572712649</v>
      </c>
      <c r="U39" s="133"/>
      <c r="V39" s="3"/>
      <c r="W39" s="162"/>
      <c r="X39" s="162"/>
      <c r="Y39" s="162"/>
      <c r="Z39" s="162"/>
      <c r="AA39" s="162"/>
      <c r="AB39" s="162"/>
      <c r="AC39" s="162"/>
      <c r="AD39" s="162"/>
      <c r="AE39" s="162"/>
      <c r="AF39" s="162"/>
      <c r="AG39" s="162"/>
      <c r="AH39" s="162"/>
      <c r="AI39" s="162"/>
      <c r="AJ39" s="162"/>
      <c r="AK39" s="162"/>
      <c r="AL39" s="162"/>
      <c r="AM39" s="162"/>
      <c r="AN39" s="162"/>
    </row>
    <row r="40" spans="1:40" ht="12.75" x14ac:dyDescent="0.2">
      <c r="A40" s="81" t="s">
        <v>19</v>
      </c>
      <c r="B40" s="164">
        <v>6000</v>
      </c>
      <c r="C40" s="72">
        <v>39.144034290362228</v>
      </c>
      <c r="D40" s="72">
        <v>38.253298870962439</v>
      </c>
      <c r="E40" s="72">
        <v>37.340569984416952</v>
      </c>
      <c r="F40" s="72">
        <v>37.134631155689277</v>
      </c>
      <c r="G40" s="72">
        <v>36.644776660171999</v>
      </c>
      <c r="H40" s="72">
        <v>37.404550979749821</v>
      </c>
      <c r="I40" s="72">
        <v>37.415519150378302</v>
      </c>
      <c r="J40" s="72">
        <v>37.238931603259587</v>
      </c>
      <c r="K40" s="122">
        <v>37.00179975427158</v>
      </c>
      <c r="L40" s="140">
        <v>10960.329601301422</v>
      </c>
      <c r="M40" s="141">
        <v>10710.923683869481</v>
      </c>
      <c r="N40" s="141">
        <v>10455.359595636746</v>
      </c>
      <c r="O40" s="141">
        <v>10397.696723592997</v>
      </c>
      <c r="P40" s="141">
        <v>10260.537464848159</v>
      </c>
      <c r="Q40" s="141">
        <v>10473.274274329951</v>
      </c>
      <c r="R40" s="141">
        <v>10476.345362105925</v>
      </c>
      <c r="S40" s="141">
        <v>10426.900848912685</v>
      </c>
      <c r="T40" s="142">
        <v>10360.503931196045</v>
      </c>
      <c r="U40" s="133"/>
      <c r="V40" s="3"/>
      <c r="W40" s="162"/>
      <c r="X40" s="162"/>
      <c r="Y40" s="162"/>
      <c r="Z40" s="162"/>
      <c r="AA40" s="162"/>
      <c r="AB40" s="162"/>
      <c r="AC40" s="162"/>
      <c r="AD40" s="162"/>
      <c r="AE40" s="162"/>
      <c r="AF40" s="162"/>
      <c r="AG40" s="162"/>
      <c r="AH40" s="162"/>
      <c r="AI40" s="162"/>
      <c r="AJ40" s="162"/>
      <c r="AK40" s="162"/>
      <c r="AL40" s="162"/>
      <c r="AM40" s="162"/>
      <c r="AN40" s="162"/>
    </row>
    <row r="41" spans="1:40" ht="12.75" x14ac:dyDescent="0.2">
      <c r="A41" s="82" t="s">
        <v>20</v>
      </c>
      <c r="B41" s="165">
        <v>2000</v>
      </c>
      <c r="C41" s="5">
        <v>29.246974074808893</v>
      </c>
      <c r="D41" s="5">
        <v>29.043034652185369</v>
      </c>
      <c r="E41" s="5">
        <v>28.831097605145235</v>
      </c>
      <c r="F41" s="5">
        <v>28.708952068600667</v>
      </c>
      <c r="G41" s="5">
        <v>28.374505956633392</v>
      </c>
      <c r="H41" s="5">
        <v>28.129124298396533</v>
      </c>
      <c r="I41" s="5">
        <v>28.137147889126187</v>
      </c>
      <c r="J41" s="5">
        <v>28.007968078378816</v>
      </c>
      <c r="K41" s="123">
        <v>27.834498046803791</v>
      </c>
      <c r="L41" s="150">
        <v>8189.1527409464888</v>
      </c>
      <c r="M41" s="151">
        <v>8132.0497026119046</v>
      </c>
      <c r="N41" s="151">
        <v>8072.7073294406655</v>
      </c>
      <c r="O41" s="151">
        <v>8038.5065792081859</v>
      </c>
      <c r="P41" s="151">
        <v>7944.8616678573489</v>
      </c>
      <c r="Q41" s="151">
        <v>7876.1548035510286</v>
      </c>
      <c r="R41" s="151">
        <v>7878.401408955332</v>
      </c>
      <c r="S41" s="151">
        <v>7842.2310619460686</v>
      </c>
      <c r="T41" s="152">
        <v>7793.6594531050614</v>
      </c>
      <c r="U41" s="133"/>
      <c r="V41" s="3"/>
      <c r="W41" s="162"/>
      <c r="X41" s="162"/>
      <c r="Y41" s="162"/>
      <c r="Z41" s="162"/>
      <c r="AA41" s="162"/>
      <c r="AB41" s="162"/>
      <c r="AC41" s="162"/>
      <c r="AD41" s="162"/>
      <c r="AE41" s="162"/>
      <c r="AF41" s="162"/>
      <c r="AG41" s="162"/>
      <c r="AH41" s="162"/>
      <c r="AI41" s="162"/>
      <c r="AJ41" s="162"/>
      <c r="AK41" s="162"/>
      <c r="AL41" s="162"/>
      <c r="AM41" s="162"/>
      <c r="AN41" s="162"/>
    </row>
    <row r="42" spans="1:40" ht="12.75" x14ac:dyDescent="0.2">
      <c r="A42" s="81" t="s">
        <v>21</v>
      </c>
      <c r="B42" s="164">
        <v>2000</v>
      </c>
      <c r="C42" s="72">
        <v>25.947954002957783</v>
      </c>
      <c r="D42" s="72">
        <v>25.935957566332871</v>
      </c>
      <c r="E42" s="72">
        <v>25.919962317499657</v>
      </c>
      <c r="F42" s="72">
        <v>25.757101602106886</v>
      </c>
      <c r="G42" s="72">
        <v>25.475367105612719</v>
      </c>
      <c r="H42" s="72">
        <v>25.102750513475264</v>
      </c>
      <c r="I42" s="72">
        <v>24.9461736458384</v>
      </c>
      <c r="J42" s="72">
        <v>24.833298083049453</v>
      </c>
      <c r="K42" s="122">
        <v>24.681722327304286</v>
      </c>
      <c r="L42" s="140">
        <v>7265.4271208281789</v>
      </c>
      <c r="M42" s="141">
        <v>7262.0681185732037</v>
      </c>
      <c r="N42" s="141">
        <v>7257.5894488999038</v>
      </c>
      <c r="O42" s="141">
        <v>7211.9884485899283</v>
      </c>
      <c r="P42" s="141">
        <v>7133.1027895715606</v>
      </c>
      <c r="Q42" s="141">
        <v>7028.7701437730739</v>
      </c>
      <c r="R42" s="141">
        <v>6984.9286208347521</v>
      </c>
      <c r="S42" s="141">
        <v>6953.323463253847</v>
      </c>
      <c r="T42" s="142">
        <v>6910.882251645201</v>
      </c>
      <c r="U42" s="133"/>
      <c r="V42" s="3"/>
      <c r="W42" s="162"/>
      <c r="X42" s="162"/>
      <c r="Y42" s="162"/>
      <c r="Z42" s="162"/>
      <c r="AA42" s="162"/>
      <c r="AB42" s="162"/>
      <c r="AC42" s="162"/>
      <c r="AD42" s="162"/>
      <c r="AE42" s="162"/>
      <c r="AF42" s="162"/>
      <c r="AG42" s="162"/>
      <c r="AH42" s="162"/>
      <c r="AI42" s="162"/>
      <c r="AJ42" s="162"/>
      <c r="AK42" s="162"/>
      <c r="AL42" s="162"/>
      <c r="AM42" s="162"/>
      <c r="AN42" s="162"/>
    </row>
    <row r="43" spans="1:40" ht="12.75" x14ac:dyDescent="0.2">
      <c r="A43" s="82" t="s">
        <v>22</v>
      </c>
      <c r="B43" s="165">
        <v>2000</v>
      </c>
      <c r="C43" s="5">
        <v>29.246974074808893</v>
      </c>
      <c r="D43" s="5">
        <v>29.043034652185369</v>
      </c>
      <c r="E43" s="5">
        <v>28.831097605145235</v>
      </c>
      <c r="F43" s="5">
        <v>28.708952068600667</v>
      </c>
      <c r="G43" s="5">
        <v>28.374505956633392</v>
      </c>
      <c r="H43" s="5">
        <v>28.129124298396533</v>
      </c>
      <c r="I43" s="5">
        <v>28.137147889126187</v>
      </c>
      <c r="J43" s="5">
        <v>28.007968078378816</v>
      </c>
      <c r="K43" s="123">
        <v>27.834498046803791</v>
      </c>
      <c r="L43" s="150">
        <v>8189.1527409464888</v>
      </c>
      <c r="M43" s="151">
        <v>8132.0497026119046</v>
      </c>
      <c r="N43" s="151">
        <v>8072.7073294406655</v>
      </c>
      <c r="O43" s="151">
        <v>8038.5065792081859</v>
      </c>
      <c r="P43" s="151">
        <v>7944.8616678573489</v>
      </c>
      <c r="Q43" s="151">
        <v>7876.1548035510286</v>
      </c>
      <c r="R43" s="151">
        <v>7878.401408955332</v>
      </c>
      <c r="S43" s="151">
        <v>7842.2310619460686</v>
      </c>
      <c r="T43" s="152">
        <v>7793.6594531050614</v>
      </c>
      <c r="U43" s="133"/>
      <c r="V43" s="3"/>
      <c r="W43" s="162"/>
      <c r="X43" s="162"/>
      <c r="Y43" s="162"/>
      <c r="Z43" s="162"/>
      <c r="AA43" s="162"/>
      <c r="AB43" s="162"/>
      <c r="AC43" s="162"/>
      <c r="AD43" s="162"/>
      <c r="AE43" s="162"/>
      <c r="AF43" s="162"/>
      <c r="AG43" s="162"/>
      <c r="AH43" s="162"/>
      <c r="AI43" s="162"/>
      <c r="AJ43" s="162"/>
      <c r="AK43" s="162"/>
      <c r="AL43" s="162"/>
      <c r="AM43" s="162"/>
      <c r="AN43" s="162"/>
    </row>
    <row r="44" spans="1:40" ht="12.75" x14ac:dyDescent="0.2">
      <c r="A44" s="81" t="s">
        <v>23</v>
      </c>
      <c r="B44" s="164">
        <v>2000</v>
      </c>
      <c r="C44" s="72">
        <v>31.886190132289791</v>
      </c>
      <c r="D44" s="72">
        <v>31.706243582916095</v>
      </c>
      <c r="E44" s="72">
        <v>31.518299409125778</v>
      </c>
      <c r="F44" s="72">
        <v>31.255468388525408</v>
      </c>
      <c r="G44" s="72">
        <v>31.210027340703764</v>
      </c>
      <c r="H44" s="72">
        <v>31.073704197238843</v>
      </c>
      <c r="I44" s="72">
        <v>31.082662575237958</v>
      </c>
      <c r="J44" s="72">
        <v>30.938432689452075</v>
      </c>
      <c r="K44" s="122">
        <v>30.744752557111024</v>
      </c>
      <c r="L44" s="140">
        <v>8928.1332370411419</v>
      </c>
      <c r="M44" s="141">
        <v>8877.7482032165062</v>
      </c>
      <c r="N44" s="141">
        <v>8825.1238345552192</v>
      </c>
      <c r="O44" s="141">
        <v>8751.5311487871131</v>
      </c>
      <c r="P44" s="141">
        <v>8738.8076553970532</v>
      </c>
      <c r="Q44" s="141">
        <v>8700.6371752268751</v>
      </c>
      <c r="R44" s="141">
        <v>8703.14552106663</v>
      </c>
      <c r="S44" s="141">
        <v>8662.7611530465801</v>
      </c>
      <c r="T44" s="142">
        <v>8608.5307159910863</v>
      </c>
      <c r="U44" s="133"/>
      <c r="V44" s="3"/>
      <c r="W44" s="162"/>
      <c r="X44" s="162"/>
      <c r="Y44" s="162"/>
      <c r="Z44" s="162"/>
      <c r="AA44" s="162"/>
      <c r="AB44" s="162"/>
      <c r="AC44" s="162"/>
      <c r="AD44" s="162"/>
      <c r="AE44" s="162"/>
      <c r="AF44" s="162"/>
      <c r="AG44" s="162"/>
      <c r="AH44" s="162"/>
      <c r="AI44" s="162"/>
      <c r="AJ44" s="162"/>
      <c r="AK44" s="162"/>
      <c r="AL44" s="162"/>
      <c r="AM44" s="162"/>
      <c r="AN44" s="162"/>
    </row>
    <row r="45" spans="1:40" ht="12.75" x14ac:dyDescent="0.2">
      <c r="A45" s="82" t="s">
        <v>141</v>
      </c>
      <c r="B45" s="165">
        <v>2000</v>
      </c>
      <c r="C45" s="5">
        <v>31.886190132289791</v>
      </c>
      <c r="D45" s="5">
        <v>31.706243582916095</v>
      </c>
      <c r="E45" s="5">
        <v>31.518299409125778</v>
      </c>
      <c r="F45" s="5">
        <v>31.255468388525408</v>
      </c>
      <c r="G45" s="5">
        <v>31.210027340703764</v>
      </c>
      <c r="H45" s="5">
        <v>31.073704197238843</v>
      </c>
      <c r="I45" s="5">
        <v>31.082662575237958</v>
      </c>
      <c r="J45" s="5">
        <v>30.938432689452075</v>
      </c>
      <c r="K45" s="123">
        <v>30.744752557111024</v>
      </c>
      <c r="L45" s="150">
        <v>8928.1332370411419</v>
      </c>
      <c r="M45" s="151">
        <v>8877.7482032165062</v>
      </c>
      <c r="N45" s="151">
        <v>8825.1238345552192</v>
      </c>
      <c r="O45" s="151">
        <v>8751.5311487871131</v>
      </c>
      <c r="P45" s="151">
        <v>8738.8076553970532</v>
      </c>
      <c r="Q45" s="151">
        <v>8700.6371752268751</v>
      </c>
      <c r="R45" s="151">
        <v>8703.14552106663</v>
      </c>
      <c r="S45" s="151">
        <v>8662.7611530465801</v>
      </c>
      <c r="T45" s="152">
        <v>8608.5307159910863</v>
      </c>
      <c r="U45" s="133"/>
      <c r="V45" s="3"/>
      <c r="W45" s="162"/>
      <c r="X45" s="162"/>
      <c r="Y45" s="162"/>
      <c r="Z45" s="162"/>
      <c r="AA45" s="162"/>
      <c r="AB45" s="162"/>
      <c r="AC45" s="162"/>
      <c r="AD45" s="162"/>
      <c r="AE45" s="162"/>
      <c r="AF45" s="162"/>
      <c r="AG45" s="162"/>
      <c r="AH45" s="162"/>
      <c r="AI45" s="162"/>
      <c r="AJ45" s="162"/>
      <c r="AK45" s="162"/>
      <c r="AL45" s="162"/>
      <c r="AM45" s="162"/>
      <c r="AN45" s="162"/>
    </row>
    <row r="46" spans="1:40" ht="12.75" x14ac:dyDescent="0.2">
      <c r="A46" s="81" t="s">
        <v>24</v>
      </c>
      <c r="B46" s="164">
        <v>2000</v>
      </c>
      <c r="C46" s="72">
        <v>29.246974074808893</v>
      </c>
      <c r="D46" s="72">
        <v>29.043034652185369</v>
      </c>
      <c r="E46" s="72">
        <v>28.831097605145235</v>
      </c>
      <c r="F46" s="72">
        <v>28.708952068600667</v>
      </c>
      <c r="G46" s="72">
        <v>28.374505956633392</v>
      </c>
      <c r="H46" s="72">
        <v>28.129124298396533</v>
      </c>
      <c r="I46" s="72">
        <v>28.137147889126187</v>
      </c>
      <c r="J46" s="72">
        <v>28.007968078378816</v>
      </c>
      <c r="K46" s="122">
        <v>27.834498046803791</v>
      </c>
      <c r="L46" s="140">
        <v>8189.1527409464888</v>
      </c>
      <c r="M46" s="141">
        <v>8132.0497026119046</v>
      </c>
      <c r="N46" s="141">
        <v>8072.7073294406655</v>
      </c>
      <c r="O46" s="141">
        <v>8038.5065792081859</v>
      </c>
      <c r="P46" s="141">
        <v>7944.8616678573489</v>
      </c>
      <c r="Q46" s="141">
        <v>7876.1548035510286</v>
      </c>
      <c r="R46" s="141">
        <v>7878.401408955332</v>
      </c>
      <c r="S46" s="141">
        <v>7842.2310619460686</v>
      </c>
      <c r="T46" s="142">
        <v>7793.6594531050614</v>
      </c>
      <c r="U46" s="133"/>
      <c r="V46" s="3"/>
      <c r="W46" s="162"/>
      <c r="X46" s="162"/>
      <c r="Y46" s="162"/>
      <c r="Z46" s="162"/>
      <c r="AA46" s="162"/>
      <c r="AB46" s="162"/>
      <c r="AC46" s="162"/>
      <c r="AD46" s="162"/>
      <c r="AE46" s="162"/>
      <c r="AF46" s="162"/>
      <c r="AG46" s="162"/>
      <c r="AH46" s="162"/>
      <c r="AI46" s="162"/>
      <c r="AJ46" s="162"/>
      <c r="AK46" s="162"/>
      <c r="AL46" s="162"/>
      <c r="AM46" s="162"/>
      <c r="AN46" s="162"/>
    </row>
    <row r="47" spans="1:40" ht="12.75" x14ac:dyDescent="0.2">
      <c r="A47" s="82" t="s">
        <v>25</v>
      </c>
      <c r="B47" s="165">
        <v>2000</v>
      </c>
      <c r="C47" s="5">
        <v>25.947954002957783</v>
      </c>
      <c r="D47" s="5">
        <v>25.935957566332871</v>
      </c>
      <c r="E47" s="5">
        <v>25.919962317499657</v>
      </c>
      <c r="F47" s="5">
        <v>25.938865793393443</v>
      </c>
      <c r="G47" s="5">
        <v>25.302691123890483</v>
      </c>
      <c r="H47" s="5">
        <v>25.102750513475264</v>
      </c>
      <c r="I47" s="5">
        <v>24.9461736458384</v>
      </c>
      <c r="J47" s="5">
        <v>24.833298083049453</v>
      </c>
      <c r="K47" s="123">
        <v>24.681722327304286</v>
      </c>
      <c r="L47" s="150">
        <v>7265.4271208281789</v>
      </c>
      <c r="M47" s="151">
        <v>7262.0681185732037</v>
      </c>
      <c r="N47" s="151">
        <v>7257.5894488999038</v>
      </c>
      <c r="O47" s="151">
        <v>7262.8824221501645</v>
      </c>
      <c r="P47" s="151">
        <v>7084.7535146893351</v>
      </c>
      <c r="Q47" s="151">
        <v>7028.7701437730739</v>
      </c>
      <c r="R47" s="151">
        <v>6984.9286208347521</v>
      </c>
      <c r="S47" s="151">
        <v>6953.323463253847</v>
      </c>
      <c r="T47" s="152">
        <v>6910.882251645201</v>
      </c>
      <c r="U47" s="133"/>
      <c r="V47" s="50"/>
      <c r="W47" s="162"/>
      <c r="X47" s="162"/>
      <c r="Y47" s="162"/>
      <c r="Z47" s="162"/>
      <c r="AA47" s="162"/>
      <c r="AB47" s="162"/>
      <c r="AC47" s="162"/>
      <c r="AD47" s="162"/>
      <c r="AE47" s="162"/>
      <c r="AF47" s="162"/>
      <c r="AG47" s="162"/>
      <c r="AH47" s="162"/>
      <c r="AI47" s="162"/>
      <c r="AJ47" s="162"/>
      <c r="AK47" s="162"/>
      <c r="AL47" s="162"/>
      <c r="AM47" s="162"/>
      <c r="AN47" s="162"/>
    </row>
    <row r="48" spans="1:40" ht="12.75" x14ac:dyDescent="0.2">
      <c r="A48" s="81" t="s">
        <v>26</v>
      </c>
      <c r="B48" s="164">
        <v>2000</v>
      </c>
      <c r="C48" s="72">
        <v>31.886190132289791</v>
      </c>
      <c r="D48" s="72">
        <v>31.706243582916095</v>
      </c>
      <c r="E48" s="72">
        <v>31.518299409125778</v>
      </c>
      <c r="F48" s="72">
        <v>31.255468388525408</v>
      </c>
      <c r="G48" s="72">
        <v>31.210027340703764</v>
      </c>
      <c r="H48" s="72">
        <v>31.073704197238843</v>
      </c>
      <c r="I48" s="72">
        <v>31.082662575237958</v>
      </c>
      <c r="J48" s="72">
        <v>30.938432689452075</v>
      </c>
      <c r="K48" s="122">
        <v>30.744752557111024</v>
      </c>
      <c r="L48" s="140">
        <v>8928.1332370411419</v>
      </c>
      <c r="M48" s="141">
        <v>8877.7482032165062</v>
      </c>
      <c r="N48" s="141">
        <v>8825.1238345552192</v>
      </c>
      <c r="O48" s="141">
        <v>8751.5311487871131</v>
      </c>
      <c r="P48" s="141">
        <v>8738.8076553970532</v>
      </c>
      <c r="Q48" s="141">
        <v>8700.6371752268751</v>
      </c>
      <c r="R48" s="141">
        <v>8703.14552106663</v>
      </c>
      <c r="S48" s="141">
        <v>8662.7611530465801</v>
      </c>
      <c r="T48" s="142">
        <v>8608.5307159910863</v>
      </c>
      <c r="U48" s="133"/>
      <c r="V48" s="50"/>
      <c r="W48" s="162"/>
      <c r="X48" s="162"/>
      <c r="Y48" s="162"/>
      <c r="Z48" s="162"/>
      <c r="AA48" s="162"/>
      <c r="AB48" s="162"/>
      <c r="AC48" s="162"/>
      <c r="AD48" s="162"/>
      <c r="AE48" s="162"/>
      <c r="AF48" s="162"/>
      <c r="AG48" s="162"/>
      <c r="AH48" s="162"/>
      <c r="AI48" s="162"/>
      <c r="AJ48" s="162"/>
      <c r="AK48" s="162"/>
      <c r="AL48" s="162"/>
      <c r="AM48" s="162"/>
      <c r="AN48" s="162"/>
    </row>
    <row r="49" spans="1:40" ht="12.75" x14ac:dyDescent="0.2">
      <c r="A49" s="82" t="s">
        <v>27</v>
      </c>
      <c r="B49" s="165">
        <v>2000</v>
      </c>
      <c r="C49" s="5">
        <v>32.106124803746525</v>
      </c>
      <c r="D49" s="5">
        <v>31.966166376455877</v>
      </c>
      <c r="E49" s="5">
        <v>31.596276247187721</v>
      </c>
      <c r="F49" s="5">
        <v>31.248197820873941</v>
      </c>
      <c r="G49" s="5">
        <v>30.773793281616012</v>
      </c>
      <c r="H49" s="5">
        <v>30.744711011010164</v>
      </c>
      <c r="I49" s="5">
        <v>30.546951570890378</v>
      </c>
      <c r="J49" s="5">
        <v>30.205816536683766</v>
      </c>
      <c r="K49" s="123">
        <v>30.017188929534221</v>
      </c>
      <c r="L49" s="150">
        <v>8989.7149450490269</v>
      </c>
      <c r="M49" s="151">
        <v>8950.5265854076442</v>
      </c>
      <c r="N49" s="151">
        <v>8846.9573492125619</v>
      </c>
      <c r="O49" s="151">
        <v>8749.4953898447038</v>
      </c>
      <c r="P49" s="151">
        <v>8616.6621188524841</v>
      </c>
      <c r="Q49" s="151">
        <v>8608.5190830828469</v>
      </c>
      <c r="R49" s="151">
        <v>8553.1464398493063</v>
      </c>
      <c r="S49" s="151">
        <v>8457.6286302714543</v>
      </c>
      <c r="T49" s="152">
        <v>8404.8129002695823</v>
      </c>
      <c r="U49" s="133"/>
      <c r="V49" s="50"/>
      <c r="W49" s="162"/>
      <c r="X49" s="162"/>
      <c r="Y49" s="162"/>
      <c r="Z49" s="162"/>
      <c r="AA49" s="162"/>
      <c r="AB49" s="162"/>
      <c r="AC49" s="162"/>
      <c r="AD49" s="162"/>
      <c r="AE49" s="162"/>
      <c r="AF49" s="162"/>
      <c r="AG49" s="162"/>
      <c r="AH49" s="162"/>
      <c r="AI49" s="162"/>
      <c r="AJ49" s="162"/>
      <c r="AK49" s="162"/>
      <c r="AL49" s="162"/>
      <c r="AM49" s="162"/>
      <c r="AN49" s="162"/>
    </row>
    <row r="50" spans="1:40" ht="12.75" x14ac:dyDescent="0.2">
      <c r="A50" s="81" t="s">
        <v>28</v>
      </c>
      <c r="B50" s="164">
        <v>2000</v>
      </c>
      <c r="C50" s="72">
        <v>29.246974074808893</v>
      </c>
      <c r="D50" s="72">
        <v>29.043034652185369</v>
      </c>
      <c r="E50" s="72">
        <v>28.831097605145235</v>
      </c>
      <c r="F50" s="72">
        <v>28.708952068600667</v>
      </c>
      <c r="G50" s="72">
        <v>28.374505956633392</v>
      </c>
      <c r="H50" s="72">
        <v>28.129124298396533</v>
      </c>
      <c r="I50" s="72">
        <v>28.137147889126187</v>
      </c>
      <c r="J50" s="72">
        <v>28.007968078378816</v>
      </c>
      <c r="K50" s="122">
        <v>27.834498046803791</v>
      </c>
      <c r="L50" s="140">
        <v>8189.1527409464888</v>
      </c>
      <c r="M50" s="141">
        <v>8132.0497026119046</v>
      </c>
      <c r="N50" s="141">
        <v>8072.7073294406655</v>
      </c>
      <c r="O50" s="141">
        <v>8038.5065792081859</v>
      </c>
      <c r="P50" s="141">
        <v>7944.8616678573489</v>
      </c>
      <c r="Q50" s="141">
        <v>7876.1548035510286</v>
      </c>
      <c r="R50" s="141">
        <v>7878.401408955332</v>
      </c>
      <c r="S50" s="141">
        <v>7842.2310619460686</v>
      </c>
      <c r="T50" s="142">
        <v>7793.6594531050614</v>
      </c>
      <c r="U50" s="133"/>
      <c r="V50" s="50"/>
      <c r="W50" s="162"/>
      <c r="X50" s="162"/>
      <c r="Y50" s="162"/>
      <c r="Z50" s="162"/>
      <c r="AA50" s="162"/>
      <c r="AB50" s="162"/>
      <c r="AC50" s="162"/>
      <c r="AD50" s="162"/>
      <c r="AE50" s="162"/>
      <c r="AF50" s="162"/>
      <c r="AG50" s="162"/>
      <c r="AH50" s="162"/>
      <c r="AI50" s="162"/>
      <c r="AJ50" s="162"/>
      <c r="AK50" s="162"/>
      <c r="AL50" s="162"/>
      <c r="AM50" s="162"/>
      <c r="AN50" s="162"/>
    </row>
    <row r="51" spans="1:40" ht="12.75" x14ac:dyDescent="0.2">
      <c r="A51" s="82" t="s">
        <v>29</v>
      </c>
      <c r="B51" s="165">
        <v>2000</v>
      </c>
      <c r="C51" s="5">
        <v>25.947954002957783</v>
      </c>
      <c r="D51" s="5">
        <v>25.935957566332871</v>
      </c>
      <c r="E51" s="5">
        <v>25.919962317499657</v>
      </c>
      <c r="F51" s="5">
        <v>25.938865793393443</v>
      </c>
      <c r="G51" s="5">
        <v>25.302691123890483</v>
      </c>
      <c r="H51" s="5">
        <v>24.939162741317357</v>
      </c>
      <c r="I51" s="5">
        <v>24.9461736458384</v>
      </c>
      <c r="J51" s="5">
        <v>24.833298083049453</v>
      </c>
      <c r="K51" s="123">
        <v>24.681722327304286</v>
      </c>
      <c r="L51" s="150">
        <v>7265.4271208281789</v>
      </c>
      <c r="M51" s="151">
        <v>7262.0681185732037</v>
      </c>
      <c r="N51" s="151">
        <v>7257.5894488999038</v>
      </c>
      <c r="O51" s="151">
        <v>7262.8824221501645</v>
      </c>
      <c r="P51" s="151">
        <v>7084.7535146893351</v>
      </c>
      <c r="Q51" s="151">
        <v>6982.9655675688591</v>
      </c>
      <c r="R51" s="151">
        <v>6984.9286208347521</v>
      </c>
      <c r="S51" s="151">
        <v>6953.323463253847</v>
      </c>
      <c r="T51" s="152">
        <v>6910.882251645201</v>
      </c>
      <c r="U51" s="133"/>
      <c r="V51" s="50"/>
      <c r="W51" s="162"/>
      <c r="X51" s="162"/>
      <c r="Y51" s="162"/>
      <c r="Z51" s="162"/>
      <c r="AA51" s="162"/>
      <c r="AB51" s="162"/>
      <c r="AC51" s="162"/>
      <c r="AD51" s="162"/>
      <c r="AE51" s="162"/>
      <c r="AF51" s="162"/>
      <c r="AG51" s="162"/>
      <c r="AH51" s="162"/>
      <c r="AI51" s="162"/>
      <c r="AJ51" s="162"/>
      <c r="AK51" s="162"/>
      <c r="AL51" s="162"/>
      <c r="AM51" s="162"/>
      <c r="AN51" s="162"/>
    </row>
    <row r="52" spans="1:40" ht="13.5" thickBot="1" x14ac:dyDescent="0.25">
      <c r="A52" s="120" t="s">
        <v>30</v>
      </c>
      <c r="B52" s="166">
        <v>6000</v>
      </c>
      <c r="C52" s="109">
        <v>31.886190132289791</v>
      </c>
      <c r="D52" s="109">
        <v>31.706243582916095</v>
      </c>
      <c r="E52" s="109">
        <v>31.518299409125778</v>
      </c>
      <c r="F52" s="109">
        <v>31.709878866741814</v>
      </c>
      <c r="G52" s="109">
        <v>31.42814437024764</v>
      </c>
      <c r="H52" s="109">
        <v>31.282733017218387</v>
      </c>
      <c r="I52" s="109">
        <v>31.082662575237958</v>
      </c>
      <c r="J52" s="109">
        <v>30.938432689452075</v>
      </c>
      <c r="K52" s="124">
        <v>30.744752557111024</v>
      </c>
      <c r="L52" s="143">
        <v>8928.1332370411419</v>
      </c>
      <c r="M52" s="144">
        <v>8877.7482032165062</v>
      </c>
      <c r="N52" s="144">
        <v>8825.1238345552192</v>
      </c>
      <c r="O52" s="144">
        <v>8878.7660826877072</v>
      </c>
      <c r="P52" s="144">
        <v>8799.8804236693377</v>
      </c>
      <c r="Q52" s="144">
        <v>8759.1652448211498</v>
      </c>
      <c r="R52" s="144">
        <v>8703.14552106663</v>
      </c>
      <c r="S52" s="144">
        <v>8662.7611530465801</v>
      </c>
      <c r="T52" s="145">
        <v>8608.5307159910863</v>
      </c>
      <c r="U52" s="133"/>
      <c r="V52" s="50"/>
      <c r="W52" s="162"/>
      <c r="X52" s="162"/>
      <c r="Y52" s="162"/>
      <c r="Z52" s="162"/>
      <c r="AA52" s="162"/>
      <c r="AB52" s="162"/>
      <c r="AC52" s="162"/>
      <c r="AD52" s="162"/>
      <c r="AE52" s="162"/>
      <c r="AF52" s="162"/>
      <c r="AG52" s="162"/>
      <c r="AH52" s="162"/>
      <c r="AI52" s="162"/>
      <c r="AJ52" s="162"/>
      <c r="AK52" s="162"/>
      <c r="AL52" s="162"/>
      <c r="AM52" s="162"/>
      <c r="AN52" s="162"/>
    </row>
    <row r="53" spans="1:40" x14ac:dyDescent="0.2">
      <c r="A53" s="49" t="s">
        <v>205</v>
      </c>
      <c r="B53" s="7"/>
      <c r="C53" s="7"/>
      <c r="D53" s="7"/>
      <c r="E53" s="7"/>
      <c r="F53" s="7"/>
      <c r="G53" s="7"/>
      <c r="H53" s="7"/>
      <c r="I53" s="7"/>
      <c r="J53" s="7"/>
      <c r="K53" s="10"/>
      <c r="M53" s="7"/>
      <c r="N53" s="7"/>
      <c r="O53" s="7"/>
      <c r="P53" s="7"/>
      <c r="Q53" s="7"/>
      <c r="R53" s="7"/>
      <c r="S53" s="7"/>
      <c r="T53" s="10"/>
    </row>
    <row r="54" spans="1:40" ht="8.65" customHeight="1" x14ac:dyDescent="0.2">
      <c r="A54" s="48"/>
      <c r="B54" s="7"/>
      <c r="C54" s="7"/>
      <c r="D54" s="7"/>
      <c r="E54" s="7"/>
      <c r="F54" s="7"/>
      <c r="G54" s="7"/>
      <c r="H54" s="7"/>
      <c r="I54" s="7"/>
      <c r="J54" s="7"/>
      <c r="K54" s="10"/>
      <c r="M54" s="7"/>
      <c r="N54" s="7"/>
      <c r="O54" s="7"/>
      <c r="P54" s="7"/>
      <c r="Q54" s="7"/>
      <c r="R54" s="7"/>
      <c r="S54" s="7"/>
      <c r="T54" s="10"/>
    </row>
    <row r="55" spans="1:40" x14ac:dyDescent="0.2">
      <c r="A55" s="236" t="s">
        <v>56</v>
      </c>
      <c r="B55" s="236"/>
      <c r="C55" s="236"/>
      <c r="D55" s="7"/>
      <c r="E55" s="7"/>
      <c r="F55" s="7"/>
      <c r="G55" s="7"/>
      <c r="H55" s="7"/>
      <c r="I55" s="7"/>
      <c r="J55" s="7"/>
      <c r="K55" s="10"/>
      <c r="M55" s="7"/>
      <c r="N55" s="7"/>
      <c r="O55" s="7"/>
      <c r="P55" s="7"/>
      <c r="R55" s="7"/>
      <c r="S55" s="7"/>
      <c r="T55" s="10"/>
    </row>
    <row r="56" spans="1:40" ht="10.9" customHeight="1" x14ac:dyDescent="0.2">
      <c r="A56" s="21" t="s">
        <v>174</v>
      </c>
      <c r="B56" s="7"/>
      <c r="C56" s="7"/>
      <c r="D56" s="7"/>
      <c r="E56" s="7"/>
      <c r="F56" s="7"/>
      <c r="G56" s="7"/>
      <c r="H56" s="7"/>
      <c r="I56" s="7"/>
      <c r="J56" s="7"/>
      <c r="K56" s="10"/>
      <c r="M56" s="7"/>
      <c r="N56" s="7"/>
      <c r="O56" s="7"/>
      <c r="P56" s="7"/>
      <c r="R56" s="7"/>
      <c r="S56" s="7"/>
      <c r="T56" s="10"/>
    </row>
    <row r="57" spans="1:40" ht="10.9" customHeight="1" x14ac:dyDescent="0.2">
      <c r="A57" s="21" t="s">
        <v>175</v>
      </c>
      <c r="B57" s="7"/>
      <c r="C57" s="7"/>
      <c r="D57" s="7"/>
      <c r="E57" s="7"/>
      <c r="F57" s="7"/>
      <c r="G57" s="7"/>
      <c r="H57" s="7"/>
      <c r="I57" s="7"/>
      <c r="J57" s="7"/>
      <c r="K57" s="10"/>
      <c r="M57" s="7"/>
      <c r="N57" s="7"/>
      <c r="O57" s="7"/>
      <c r="P57" s="7"/>
      <c r="R57" s="7"/>
      <c r="S57" s="7"/>
      <c r="T57" s="10"/>
    </row>
    <row r="58" spans="1:40" ht="10.9" customHeight="1" x14ac:dyDescent="0.2">
      <c r="A58" s="22" t="s">
        <v>199</v>
      </c>
      <c r="B58" s="7"/>
      <c r="C58" s="7"/>
      <c r="D58" s="7"/>
      <c r="E58" s="7"/>
      <c r="F58" s="7"/>
      <c r="G58" s="7"/>
      <c r="H58" s="7"/>
      <c r="I58" s="7"/>
      <c r="J58" s="7"/>
      <c r="K58" s="10"/>
      <c r="M58" s="7"/>
      <c r="N58" s="7"/>
      <c r="O58" s="7"/>
      <c r="P58" s="7"/>
      <c r="R58" s="7"/>
      <c r="S58" s="7"/>
      <c r="T58" s="10"/>
    </row>
    <row r="59" spans="1:40" ht="10.9" customHeight="1" x14ac:dyDescent="0.2">
      <c r="A59" s="21" t="s">
        <v>176</v>
      </c>
      <c r="B59" s="7"/>
      <c r="C59" s="7"/>
      <c r="D59" s="7"/>
      <c r="E59" s="7"/>
      <c r="F59" s="7"/>
      <c r="G59" s="7"/>
      <c r="H59" s="7"/>
      <c r="I59" s="7"/>
      <c r="J59" s="7"/>
      <c r="K59" s="10"/>
      <c r="M59" s="7"/>
      <c r="O59" s="7"/>
      <c r="P59" s="7"/>
      <c r="R59" s="7"/>
      <c r="S59" s="7"/>
      <c r="T59" s="10"/>
    </row>
    <row r="60" spans="1:40" x14ac:dyDescent="0.2">
      <c r="A60" s="237" t="s">
        <v>57</v>
      </c>
      <c r="B60" s="237"/>
      <c r="C60" s="7"/>
      <c r="D60" s="7"/>
      <c r="E60" s="7"/>
      <c r="F60" s="7"/>
      <c r="G60" s="7"/>
      <c r="H60" s="7"/>
      <c r="I60" s="7"/>
      <c r="J60" s="7"/>
      <c r="K60" s="10"/>
      <c r="M60" s="7"/>
      <c r="N60" s="7"/>
      <c r="O60" s="7"/>
      <c r="P60" s="7"/>
      <c r="R60" s="7"/>
      <c r="S60" s="7"/>
      <c r="T60" s="10"/>
    </row>
    <row r="61" spans="1:40" ht="9" customHeight="1" x14ac:dyDescent="0.2">
      <c r="A61" s="21" t="s">
        <v>166</v>
      </c>
      <c r="B61" s="7"/>
      <c r="C61" s="7"/>
      <c r="D61" s="7"/>
      <c r="E61" s="7"/>
      <c r="F61" s="7"/>
      <c r="G61" s="7"/>
      <c r="H61" s="7"/>
      <c r="I61" s="7"/>
      <c r="J61" s="7"/>
      <c r="K61" s="10"/>
      <c r="M61" s="7"/>
      <c r="N61" s="7"/>
      <c r="O61" s="7"/>
      <c r="P61" s="7"/>
      <c r="R61" s="7"/>
      <c r="S61" s="7"/>
      <c r="T61" s="10"/>
    </row>
    <row r="62" spans="1:40" ht="9" customHeight="1" x14ac:dyDescent="0.2">
      <c r="A62" s="21" t="s">
        <v>61</v>
      </c>
      <c r="B62" s="7"/>
      <c r="C62" s="7"/>
      <c r="D62" s="7"/>
      <c r="E62" s="7"/>
      <c r="F62" s="7"/>
      <c r="G62" s="7"/>
      <c r="H62" s="7"/>
      <c r="I62" s="7"/>
      <c r="J62" s="7"/>
      <c r="K62" s="10"/>
      <c r="L62" s="7"/>
      <c r="M62" s="7"/>
      <c r="N62" s="7"/>
      <c r="O62" s="7"/>
      <c r="P62" s="7"/>
      <c r="R62" s="7"/>
      <c r="S62" s="7"/>
      <c r="T62" s="10"/>
    </row>
    <row r="63" spans="1:40" ht="9" customHeight="1" x14ac:dyDescent="0.2">
      <c r="A63" s="21" t="s">
        <v>165</v>
      </c>
      <c r="B63" s="7"/>
      <c r="C63" s="7"/>
      <c r="D63" s="7"/>
      <c r="E63" s="7"/>
      <c r="F63" s="7"/>
      <c r="G63" s="7"/>
      <c r="H63" s="7"/>
      <c r="I63" s="7"/>
      <c r="J63" s="7"/>
      <c r="K63" s="10"/>
      <c r="L63" s="7"/>
      <c r="M63" s="7"/>
      <c r="N63" s="7"/>
      <c r="O63" s="7"/>
      <c r="P63" s="7"/>
      <c r="Q63" s="7"/>
      <c r="R63" s="7"/>
      <c r="S63" s="7"/>
      <c r="T63" s="10"/>
    </row>
    <row r="64" spans="1:40" ht="9" customHeight="1" x14ac:dyDescent="0.2">
      <c r="A64" s="27" t="s">
        <v>172</v>
      </c>
      <c r="B64" s="7"/>
      <c r="C64" s="7"/>
      <c r="D64" s="7"/>
      <c r="E64" s="7"/>
      <c r="F64" s="7"/>
      <c r="G64" s="7"/>
      <c r="H64" s="7"/>
      <c r="I64" s="7"/>
      <c r="J64" s="7"/>
      <c r="K64" s="10"/>
      <c r="L64" s="7"/>
      <c r="M64" s="7"/>
      <c r="N64" s="7"/>
      <c r="O64" s="7"/>
      <c r="P64" s="7"/>
      <c r="Q64" s="7"/>
      <c r="R64" s="7"/>
      <c r="S64" s="7"/>
      <c r="T64" s="10"/>
    </row>
    <row r="65" spans="1:28" ht="9" customHeight="1" x14ac:dyDescent="0.2">
      <c r="A65" s="25" t="s">
        <v>163</v>
      </c>
      <c r="B65" s="7"/>
      <c r="C65" s="7"/>
      <c r="D65" s="7"/>
      <c r="E65" s="7"/>
      <c r="F65" s="7"/>
      <c r="G65" s="7"/>
      <c r="H65" s="7"/>
      <c r="I65" s="7"/>
      <c r="J65" s="7"/>
      <c r="K65" s="10"/>
      <c r="L65" s="7"/>
      <c r="M65" s="7"/>
      <c r="N65" s="7"/>
      <c r="O65" s="7"/>
      <c r="P65" s="7"/>
      <c r="Q65" s="7"/>
      <c r="R65" s="7"/>
      <c r="S65" s="7"/>
      <c r="T65" s="10"/>
    </row>
    <row r="66" spans="1:28" ht="9" customHeight="1" x14ac:dyDescent="0.2">
      <c r="A66" s="26" t="s">
        <v>164</v>
      </c>
      <c r="B66" s="7"/>
      <c r="C66" s="7"/>
      <c r="D66" s="7"/>
      <c r="E66" s="7"/>
      <c r="F66" s="7"/>
      <c r="G66" s="7"/>
      <c r="H66" s="7"/>
      <c r="I66" s="7"/>
      <c r="J66" s="7"/>
      <c r="K66" s="10"/>
      <c r="L66" s="7"/>
      <c r="M66" s="7"/>
      <c r="N66" s="7"/>
      <c r="O66" s="7"/>
      <c r="P66" s="7"/>
      <c r="Q66" s="7"/>
      <c r="R66" s="7"/>
      <c r="S66" s="7"/>
      <c r="T66" s="10"/>
    </row>
    <row r="67" spans="1:28" ht="6.6" customHeight="1" x14ac:dyDescent="0.2">
      <c r="B67" s="7"/>
      <c r="C67" s="7"/>
      <c r="D67" s="7"/>
      <c r="E67" s="7"/>
      <c r="F67" s="7"/>
      <c r="G67" s="7"/>
      <c r="H67" s="7"/>
      <c r="I67" s="7"/>
      <c r="J67" s="7"/>
      <c r="K67" s="10"/>
      <c r="L67" s="7"/>
      <c r="M67" s="7"/>
      <c r="N67" s="7"/>
      <c r="O67" s="7"/>
      <c r="P67" s="7"/>
      <c r="Q67" s="7"/>
      <c r="R67" s="7"/>
      <c r="S67" s="7"/>
      <c r="T67" s="10"/>
    </row>
    <row r="68" spans="1:28" ht="13.9" customHeight="1" thickBot="1" x14ac:dyDescent="0.25">
      <c r="A68" s="219" t="s">
        <v>97</v>
      </c>
      <c r="B68" s="220"/>
      <c r="C68" s="220"/>
      <c r="D68" s="220"/>
      <c r="E68" s="220"/>
      <c r="F68" s="220"/>
      <c r="G68" s="220"/>
      <c r="H68" s="220"/>
      <c r="I68" s="220"/>
      <c r="J68" s="220"/>
      <c r="K68" s="220"/>
      <c r="L68" s="220"/>
      <c r="M68" s="220"/>
      <c r="N68" s="220"/>
      <c r="O68" s="220"/>
      <c r="P68" s="220"/>
      <c r="R68" s="7"/>
      <c r="S68" s="10"/>
    </row>
    <row r="69" spans="1:28" ht="24.75" customHeight="1" x14ac:dyDescent="0.2">
      <c r="A69" s="200" t="s">
        <v>32</v>
      </c>
      <c r="B69" s="201"/>
      <c r="C69" s="77" t="s">
        <v>161</v>
      </c>
      <c r="D69" s="64" t="s">
        <v>160</v>
      </c>
      <c r="E69" s="64" t="s">
        <v>121</v>
      </c>
      <c r="F69" s="64" t="s">
        <v>122</v>
      </c>
      <c r="G69" s="64" t="s">
        <v>123</v>
      </c>
      <c r="H69" s="64" t="s">
        <v>124</v>
      </c>
      <c r="I69" s="64" t="s">
        <v>125</v>
      </c>
      <c r="J69" s="64" t="s">
        <v>126</v>
      </c>
      <c r="K69" s="64" t="s">
        <v>127</v>
      </c>
      <c r="L69" s="66" t="s">
        <v>109</v>
      </c>
      <c r="M69" s="64" t="s">
        <v>110</v>
      </c>
      <c r="N69" s="64" t="s">
        <v>111</v>
      </c>
      <c r="O69" s="64" t="s">
        <v>128</v>
      </c>
      <c r="P69" s="52" t="s">
        <v>129</v>
      </c>
      <c r="T69" s="7"/>
      <c r="U69" s="10"/>
    </row>
    <row r="70" spans="1:28" ht="20.25" customHeight="1" x14ac:dyDescent="0.2">
      <c r="A70" s="207" t="s">
        <v>33</v>
      </c>
      <c r="B70" s="208"/>
      <c r="C70" s="11" t="s">
        <v>162</v>
      </c>
      <c r="D70" s="68" t="s">
        <v>112</v>
      </c>
      <c r="E70" s="68" t="s">
        <v>130</v>
      </c>
      <c r="F70" s="68" t="s">
        <v>196</v>
      </c>
      <c r="G70" s="68" t="s">
        <v>132</v>
      </c>
      <c r="H70" s="68" t="s">
        <v>133</v>
      </c>
      <c r="I70" s="68" t="s">
        <v>134</v>
      </c>
      <c r="J70" s="68" t="s">
        <v>135</v>
      </c>
      <c r="K70" s="68" t="s">
        <v>117</v>
      </c>
      <c r="L70" s="70" t="s">
        <v>136</v>
      </c>
      <c r="M70" s="68" t="s">
        <v>137</v>
      </c>
      <c r="N70" s="68" t="s">
        <v>138</v>
      </c>
      <c r="O70" s="68" t="s">
        <v>139</v>
      </c>
      <c r="P70" s="74" t="s">
        <v>140</v>
      </c>
      <c r="R70" s="7"/>
      <c r="S70" s="7"/>
      <c r="T70" s="7"/>
      <c r="U70" s="10"/>
      <c r="V70" s="172"/>
      <c r="W70" s="172"/>
      <c r="X70" s="172"/>
      <c r="Y70" s="172"/>
      <c r="Z70" s="172"/>
      <c r="AA70" s="172"/>
      <c r="AB70" s="172"/>
    </row>
    <row r="71" spans="1:28" ht="10.9" customHeight="1" x14ac:dyDescent="0.2">
      <c r="A71" s="221" t="s">
        <v>34</v>
      </c>
      <c r="B71" s="222"/>
      <c r="C71" s="16">
        <v>950</v>
      </c>
      <c r="D71" s="16">
        <v>1400</v>
      </c>
      <c r="E71" s="16">
        <v>1700</v>
      </c>
      <c r="F71" s="16">
        <v>2200</v>
      </c>
      <c r="G71" s="16">
        <v>2500</v>
      </c>
      <c r="H71" s="16">
        <v>2700</v>
      </c>
      <c r="I71" s="16">
        <v>3300</v>
      </c>
      <c r="J71" s="16">
        <v>3500</v>
      </c>
      <c r="K71" s="16">
        <v>3800</v>
      </c>
      <c r="L71" s="16">
        <v>4700</v>
      </c>
      <c r="M71" s="55">
        <v>6500</v>
      </c>
      <c r="N71" s="55">
        <v>8700</v>
      </c>
      <c r="O71" s="16">
        <v>14000</v>
      </c>
      <c r="P71" s="65">
        <v>15000</v>
      </c>
      <c r="R71" s="7"/>
      <c r="S71" s="7"/>
      <c r="T71" s="7"/>
      <c r="U71" s="10"/>
    </row>
    <row r="72" spans="1:28" ht="10.9" customHeight="1" x14ac:dyDescent="0.2">
      <c r="A72" s="221" t="s">
        <v>35</v>
      </c>
      <c r="B72" s="222"/>
      <c r="C72" s="16">
        <v>26</v>
      </c>
      <c r="D72" s="16">
        <v>26</v>
      </c>
      <c r="E72" s="16">
        <v>26</v>
      </c>
      <c r="F72" s="16">
        <v>26</v>
      </c>
      <c r="G72" s="16">
        <v>26</v>
      </c>
      <c r="H72" s="16">
        <v>26</v>
      </c>
      <c r="I72" s="16">
        <v>29</v>
      </c>
      <c r="J72" s="16">
        <v>29</v>
      </c>
      <c r="K72" s="16">
        <v>29</v>
      </c>
      <c r="L72" s="16">
        <v>35</v>
      </c>
      <c r="M72" s="16">
        <v>35</v>
      </c>
      <c r="N72" s="16">
        <v>50</v>
      </c>
      <c r="O72" s="16">
        <v>57</v>
      </c>
      <c r="P72" s="65">
        <v>57</v>
      </c>
      <c r="R72" s="7"/>
      <c r="S72" s="7"/>
      <c r="T72" s="7"/>
      <c r="U72" s="10"/>
    </row>
    <row r="73" spans="1:28" ht="10.9" customHeight="1" x14ac:dyDescent="0.2">
      <c r="A73" s="221" t="s">
        <v>36</v>
      </c>
      <c r="B73" s="222"/>
      <c r="C73" s="16">
        <v>2</v>
      </c>
      <c r="D73" s="16">
        <v>2</v>
      </c>
      <c r="E73" s="16">
        <v>3</v>
      </c>
      <c r="F73" s="16">
        <v>3</v>
      </c>
      <c r="G73" s="16">
        <v>3</v>
      </c>
      <c r="H73" s="16">
        <v>3</v>
      </c>
      <c r="I73" s="16">
        <v>3</v>
      </c>
      <c r="J73" s="16">
        <v>3</v>
      </c>
      <c r="K73" s="16">
        <v>3</v>
      </c>
      <c r="L73" s="16">
        <v>4</v>
      </c>
      <c r="M73" s="16">
        <v>4</v>
      </c>
      <c r="N73" s="16">
        <v>5</v>
      </c>
      <c r="O73" s="16">
        <v>6</v>
      </c>
      <c r="P73" s="65">
        <v>6</v>
      </c>
      <c r="R73" s="7"/>
      <c r="S73" s="7"/>
      <c r="T73" s="7"/>
      <c r="U73" s="10"/>
    </row>
    <row r="74" spans="1:28" ht="10.9" customHeight="1" x14ac:dyDescent="0.2">
      <c r="A74" s="221" t="s">
        <v>37</v>
      </c>
      <c r="B74" s="222"/>
      <c r="C74" s="16">
        <v>1.5</v>
      </c>
      <c r="D74" s="16">
        <v>1.5</v>
      </c>
      <c r="E74" s="16">
        <v>1.5</v>
      </c>
      <c r="F74" s="16">
        <v>1.5</v>
      </c>
      <c r="G74" s="16">
        <v>1.5</v>
      </c>
      <c r="H74" s="16">
        <v>1.8</v>
      </c>
      <c r="I74" s="16">
        <v>1.8</v>
      </c>
      <c r="J74" s="16">
        <v>1.8</v>
      </c>
      <c r="K74" s="16">
        <v>1.8</v>
      </c>
      <c r="L74" s="16">
        <v>2</v>
      </c>
      <c r="M74" s="16">
        <v>2</v>
      </c>
      <c r="N74" s="16">
        <v>2</v>
      </c>
      <c r="O74" s="16">
        <v>2.1</v>
      </c>
      <c r="P74" s="65">
        <v>2.1</v>
      </c>
      <c r="R74" s="7"/>
      <c r="S74" s="7"/>
      <c r="T74" s="7"/>
      <c r="U74" s="10"/>
    </row>
    <row r="75" spans="1:28" ht="10.9" customHeight="1" x14ac:dyDescent="0.2">
      <c r="A75" s="221" t="s">
        <v>92</v>
      </c>
      <c r="B75" s="222"/>
      <c r="C75" s="16">
        <v>1.5</v>
      </c>
      <c r="D75" s="16">
        <v>1.5</v>
      </c>
      <c r="E75" s="16">
        <v>1.5</v>
      </c>
      <c r="F75" s="16">
        <v>1.5</v>
      </c>
      <c r="G75" s="16">
        <v>1.5</v>
      </c>
      <c r="H75" s="16">
        <v>1.7</v>
      </c>
      <c r="I75" s="16">
        <v>1.7</v>
      </c>
      <c r="J75" s="16">
        <v>1.7</v>
      </c>
      <c r="K75" s="16">
        <v>1.7</v>
      </c>
      <c r="L75" s="16">
        <v>1.7</v>
      </c>
      <c r="M75" s="16">
        <v>1.9</v>
      </c>
      <c r="N75" s="16">
        <v>2.1</v>
      </c>
      <c r="O75" s="16">
        <v>2.2000000000000002</v>
      </c>
      <c r="P75" s="65">
        <v>2.2000000000000002</v>
      </c>
      <c r="R75" s="7"/>
      <c r="S75" s="7"/>
      <c r="T75" s="7"/>
      <c r="U75" s="10"/>
    </row>
    <row r="76" spans="1:28" ht="10.9" customHeight="1" x14ac:dyDescent="0.2">
      <c r="A76" s="221" t="s">
        <v>38</v>
      </c>
      <c r="B76" s="222"/>
      <c r="C76" s="16">
        <v>1</v>
      </c>
      <c r="D76" s="16">
        <v>1</v>
      </c>
      <c r="E76" s="16">
        <v>1</v>
      </c>
      <c r="F76" s="16">
        <v>2</v>
      </c>
      <c r="G76" s="16">
        <v>2</v>
      </c>
      <c r="H76" s="16">
        <v>3</v>
      </c>
      <c r="I76" s="16">
        <v>3</v>
      </c>
      <c r="J76" s="16">
        <v>4</v>
      </c>
      <c r="K76" s="16">
        <v>4</v>
      </c>
      <c r="L76" s="16">
        <v>6</v>
      </c>
      <c r="M76" s="16">
        <v>6</v>
      </c>
      <c r="N76" s="16">
        <v>6</v>
      </c>
      <c r="O76" s="16">
        <v>10</v>
      </c>
      <c r="P76" s="65">
        <v>12</v>
      </c>
      <c r="R76" s="7"/>
      <c r="S76" s="7"/>
      <c r="T76" s="7"/>
      <c r="U76" s="10"/>
    </row>
    <row r="77" spans="1:28" ht="10.9" customHeight="1" x14ac:dyDescent="0.2">
      <c r="A77" s="207" t="s">
        <v>39</v>
      </c>
      <c r="B77" s="208"/>
      <c r="C77" s="11">
        <v>1000</v>
      </c>
      <c r="D77" s="11">
        <v>1000</v>
      </c>
      <c r="E77" s="11">
        <v>1000</v>
      </c>
      <c r="F77" s="11">
        <v>1000</v>
      </c>
      <c r="G77" s="11">
        <v>1000</v>
      </c>
      <c r="H77" s="11">
        <v>1000</v>
      </c>
      <c r="I77" s="11">
        <v>1000</v>
      </c>
      <c r="J77" s="11">
        <v>1000</v>
      </c>
      <c r="K77" s="11">
        <v>1000</v>
      </c>
      <c r="L77" s="11">
        <v>2000</v>
      </c>
      <c r="M77" s="11">
        <v>2000</v>
      </c>
      <c r="N77" s="11">
        <v>2000</v>
      </c>
      <c r="O77" s="11">
        <v>3000</v>
      </c>
      <c r="P77" s="60">
        <v>3000</v>
      </c>
      <c r="R77" s="7"/>
      <c r="S77" s="7"/>
      <c r="T77" s="7"/>
      <c r="U77" s="10"/>
    </row>
    <row r="78" spans="1:28" ht="10.9" customHeight="1" x14ac:dyDescent="0.2">
      <c r="A78" s="207" t="s">
        <v>40</v>
      </c>
      <c r="B78" s="208"/>
      <c r="C78" s="11">
        <v>0.5</v>
      </c>
      <c r="D78" s="11">
        <v>0.5</v>
      </c>
      <c r="E78" s="11">
        <v>0.5</v>
      </c>
      <c r="F78" s="11">
        <v>0.5</v>
      </c>
      <c r="G78" s="11">
        <v>1</v>
      </c>
      <c r="H78" s="11">
        <v>1</v>
      </c>
      <c r="I78" s="11">
        <v>1</v>
      </c>
      <c r="J78" s="11">
        <v>1</v>
      </c>
      <c r="K78" s="11">
        <v>1</v>
      </c>
      <c r="L78" s="11">
        <v>1</v>
      </c>
      <c r="M78" s="11">
        <v>1</v>
      </c>
      <c r="N78" s="11">
        <v>1.5</v>
      </c>
      <c r="O78" s="11">
        <v>2</v>
      </c>
      <c r="P78" s="62">
        <v>2</v>
      </c>
      <c r="R78" s="7"/>
      <c r="S78" s="7"/>
      <c r="T78" s="7"/>
      <c r="U78" s="10"/>
    </row>
    <row r="79" spans="1:28" ht="10.9" customHeight="1" x14ac:dyDescent="0.2">
      <c r="A79" s="207" t="s">
        <v>93</v>
      </c>
      <c r="B79" s="208"/>
      <c r="C79" s="11">
        <v>1000</v>
      </c>
      <c r="D79" s="11">
        <v>1000</v>
      </c>
      <c r="E79" s="11">
        <v>1000</v>
      </c>
      <c r="F79" s="11">
        <v>1000</v>
      </c>
      <c r="G79" s="11">
        <v>1000</v>
      </c>
      <c r="H79" s="11">
        <v>1000</v>
      </c>
      <c r="I79" s="11">
        <v>1000</v>
      </c>
      <c r="J79" s="11">
        <v>1000</v>
      </c>
      <c r="K79" s="11">
        <v>1000</v>
      </c>
      <c r="L79" s="11">
        <v>2000</v>
      </c>
      <c r="M79" s="11">
        <v>3000</v>
      </c>
      <c r="N79" s="11">
        <v>3000</v>
      </c>
      <c r="O79" s="11">
        <v>3000</v>
      </c>
      <c r="P79" s="12">
        <v>3000</v>
      </c>
      <c r="S79" s="7"/>
      <c r="T79" s="173"/>
      <c r="U79" s="10"/>
    </row>
    <row r="80" spans="1:28" ht="10.9" customHeight="1" x14ac:dyDescent="0.2">
      <c r="A80" s="207" t="s">
        <v>94</v>
      </c>
      <c r="B80" s="208"/>
      <c r="C80" s="11">
        <v>1000</v>
      </c>
      <c r="D80" s="11">
        <v>1000</v>
      </c>
      <c r="E80" s="11">
        <v>1000</v>
      </c>
      <c r="F80" s="11">
        <v>1000</v>
      </c>
      <c r="G80" s="11">
        <v>1000</v>
      </c>
      <c r="H80" s="11">
        <v>1000</v>
      </c>
      <c r="I80" s="11">
        <v>1000</v>
      </c>
      <c r="J80" s="11">
        <v>1000</v>
      </c>
      <c r="K80" s="11">
        <v>1000</v>
      </c>
      <c r="L80" s="11">
        <v>2000</v>
      </c>
      <c r="M80" s="11" t="s">
        <v>96</v>
      </c>
      <c r="N80" s="11" t="s">
        <v>96</v>
      </c>
      <c r="O80" s="11" t="s">
        <v>96</v>
      </c>
      <c r="P80" s="60" t="s">
        <v>96</v>
      </c>
      <c r="S80" s="7"/>
      <c r="T80" s="7"/>
      <c r="U80" s="10"/>
    </row>
    <row r="81" spans="1:21" ht="10.9" customHeight="1" thickBot="1" x14ac:dyDescent="0.25">
      <c r="A81" s="205" t="s">
        <v>95</v>
      </c>
      <c r="B81" s="206"/>
      <c r="C81" s="18" t="s">
        <v>96</v>
      </c>
      <c r="D81" s="18" t="s">
        <v>96</v>
      </c>
      <c r="E81" s="18" t="s">
        <v>96</v>
      </c>
      <c r="F81" s="18" t="s">
        <v>96</v>
      </c>
      <c r="G81" s="18" t="s">
        <v>96</v>
      </c>
      <c r="H81" s="18" t="s">
        <v>96</v>
      </c>
      <c r="I81" s="18" t="s">
        <v>96</v>
      </c>
      <c r="J81" s="18" t="s">
        <v>96</v>
      </c>
      <c r="K81" s="18" t="s">
        <v>96</v>
      </c>
      <c r="L81" s="18" t="s">
        <v>96</v>
      </c>
      <c r="M81" s="18">
        <v>3000</v>
      </c>
      <c r="N81" s="18">
        <v>3000</v>
      </c>
      <c r="O81" s="18">
        <v>3000</v>
      </c>
      <c r="P81" s="63">
        <v>3000</v>
      </c>
      <c r="S81" s="7"/>
      <c r="T81" s="7"/>
      <c r="U81" s="10"/>
    </row>
    <row r="82" spans="1:21" ht="6.6" customHeight="1" x14ac:dyDescent="0.2">
      <c r="A82" s="6"/>
      <c r="B82" s="7"/>
      <c r="C82" s="7"/>
      <c r="D82" s="7"/>
      <c r="E82" s="7"/>
      <c r="F82" s="7"/>
      <c r="G82" s="7"/>
      <c r="H82" s="7"/>
      <c r="I82" s="7"/>
      <c r="J82" s="7"/>
      <c r="K82" s="10"/>
      <c r="L82" s="7"/>
      <c r="M82" s="7"/>
      <c r="N82" s="7"/>
      <c r="O82" s="7"/>
      <c r="P82" s="7"/>
      <c r="S82" s="7"/>
      <c r="T82" s="10"/>
    </row>
    <row r="83" spans="1:21" x14ac:dyDescent="0.2">
      <c r="A83" s="13" t="s">
        <v>186</v>
      </c>
      <c r="B83" s="7"/>
      <c r="C83" s="7"/>
      <c r="D83" s="7"/>
      <c r="E83" s="7"/>
      <c r="F83" s="7"/>
      <c r="G83" s="7"/>
      <c r="H83" s="7"/>
      <c r="I83" s="7"/>
      <c r="J83" s="7"/>
      <c r="K83" s="10"/>
      <c r="L83" s="7"/>
      <c r="M83" s="7"/>
      <c r="N83" s="7"/>
      <c r="O83" s="7"/>
      <c r="P83" s="7"/>
      <c r="S83" s="7"/>
      <c r="T83" s="10"/>
    </row>
    <row r="84" spans="1:21" x14ac:dyDescent="0.2">
      <c r="A84" s="14" t="s">
        <v>187</v>
      </c>
      <c r="B84" s="7"/>
      <c r="C84" s="7"/>
      <c r="D84" s="7"/>
      <c r="E84" s="7"/>
      <c r="F84" s="7"/>
      <c r="G84" s="7"/>
      <c r="H84" s="7"/>
      <c r="I84" s="7"/>
      <c r="J84" s="7"/>
      <c r="K84" s="10"/>
      <c r="L84" s="7"/>
      <c r="M84" s="7"/>
      <c r="N84" s="7"/>
      <c r="O84" s="7"/>
      <c r="P84" s="7"/>
      <c r="S84" s="7"/>
      <c r="T84" s="10"/>
    </row>
    <row r="85" spans="1:21" x14ac:dyDescent="0.2">
      <c r="A85" s="13" t="s">
        <v>43</v>
      </c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S85" s="10"/>
      <c r="T85" s="10"/>
    </row>
    <row r="86" spans="1:21" x14ac:dyDescent="0.2">
      <c r="A86" s="13" t="s">
        <v>44</v>
      </c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</row>
    <row r="87" spans="1:21" x14ac:dyDescent="0.2">
      <c r="A87" s="13" t="s">
        <v>45</v>
      </c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</row>
    <row r="88" spans="1:21" x14ac:dyDescent="0.2">
      <c r="A88" s="13" t="s">
        <v>46</v>
      </c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</row>
    <row r="89" spans="1:21" x14ac:dyDescent="0.2">
      <c r="A89" s="13" t="s">
        <v>47</v>
      </c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</row>
    <row r="90" spans="1:21" x14ac:dyDescent="0.2">
      <c r="A90" s="13" t="s">
        <v>48</v>
      </c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</row>
    <row r="91" spans="1:21" x14ac:dyDescent="0.2">
      <c r="A91" s="13" t="s">
        <v>49</v>
      </c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</row>
    <row r="92" spans="1:21" x14ac:dyDescent="0.2">
      <c r="A92" s="13" t="s">
        <v>177</v>
      </c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</row>
    <row r="93" spans="1:21" x14ac:dyDescent="0.2">
      <c r="A93" s="13" t="s">
        <v>51</v>
      </c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</row>
    <row r="94" spans="1:21" x14ac:dyDescent="0.2">
      <c r="A94" s="13" t="s">
        <v>52</v>
      </c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</row>
    <row r="95" spans="1:21" x14ac:dyDescent="0.2">
      <c r="A95" s="13" t="s">
        <v>53</v>
      </c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</row>
    <row r="96" spans="1:21" x14ac:dyDescent="0.2">
      <c r="A96" s="13" t="s">
        <v>54</v>
      </c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</row>
    <row r="97" spans="1:20" x14ac:dyDescent="0.2">
      <c r="A97" s="10"/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</row>
    <row r="98" spans="1:20" ht="12.75" x14ac:dyDescent="0.2">
      <c r="A98" s="203" t="s">
        <v>82</v>
      </c>
      <c r="B98" s="203"/>
      <c r="C98" s="203"/>
      <c r="D98" s="203"/>
      <c r="E98" s="203"/>
      <c r="F98" s="203"/>
      <c r="G98" s="203"/>
      <c r="H98" s="203"/>
      <c r="I98" s="203"/>
      <c r="J98" s="203"/>
      <c r="K98" s="203"/>
      <c r="L98" s="203"/>
      <c r="M98" s="203"/>
      <c r="N98" s="203"/>
      <c r="O98" s="203"/>
      <c r="P98" s="203"/>
      <c r="Q98" s="10"/>
      <c r="R98" s="10"/>
      <c r="S98" s="10"/>
      <c r="T98" s="10"/>
    </row>
    <row r="99" spans="1:20" x14ac:dyDescent="0.2">
      <c r="A99" s="96" t="s">
        <v>62</v>
      </c>
      <c r="I99" s="204" t="s">
        <v>70</v>
      </c>
      <c r="J99" s="204"/>
      <c r="K99" s="204"/>
      <c r="M99" s="10"/>
      <c r="N99" s="10"/>
      <c r="O99" s="10"/>
      <c r="P99" s="10"/>
      <c r="Q99" s="10"/>
      <c r="R99" s="10"/>
      <c r="S99" s="10"/>
      <c r="T99" s="10"/>
    </row>
    <row r="100" spans="1:20" ht="13.15" customHeight="1" x14ac:dyDescent="0.2">
      <c r="A100" s="209" t="s">
        <v>204</v>
      </c>
      <c r="B100" s="209"/>
      <c r="C100" s="209"/>
      <c r="D100" s="209"/>
      <c r="E100" s="209"/>
      <c r="F100" s="209"/>
      <c r="G100" s="209"/>
      <c r="H100" s="39"/>
      <c r="I100" s="40" t="s">
        <v>71</v>
      </c>
      <c r="M100" s="38"/>
      <c r="N100" s="38"/>
      <c r="O100" s="38"/>
      <c r="P100" s="38"/>
      <c r="Q100" s="38"/>
      <c r="R100" s="38"/>
      <c r="S100" s="38"/>
      <c r="T100" s="10"/>
    </row>
    <row r="101" spans="1:20" ht="13.15" customHeight="1" x14ac:dyDescent="0.2">
      <c r="A101" s="101" t="s">
        <v>171</v>
      </c>
      <c r="B101" s="199"/>
      <c r="C101" s="199"/>
      <c r="D101" s="199"/>
      <c r="E101" s="199"/>
      <c r="F101" s="199"/>
      <c r="G101" s="199"/>
      <c r="H101" s="41"/>
      <c r="I101" s="42" t="s">
        <v>72</v>
      </c>
      <c r="M101" s="10"/>
      <c r="N101" s="10"/>
      <c r="O101" s="10"/>
      <c r="P101" s="10"/>
      <c r="Q101" s="10"/>
      <c r="R101" s="10"/>
      <c r="S101" s="10"/>
      <c r="T101" s="10"/>
    </row>
    <row r="102" spans="1:20" x14ac:dyDescent="0.2">
      <c r="T102" s="10"/>
    </row>
    <row r="103" spans="1:20" x14ac:dyDescent="0.2">
      <c r="I103" s="180" t="s">
        <v>73</v>
      </c>
      <c r="J103" s="180"/>
      <c r="K103" s="180"/>
      <c r="M103" s="10"/>
      <c r="N103" s="10"/>
      <c r="O103" s="10"/>
      <c r="P103" s="10"/>
      <c r="Q103" s="10"/>
      <c r="R103" s="10"/>
      <c r="S103" s="10"/>
      <c r="T103" s="10"/>
    </row>
    <row r="104" spans="1:20" ht="13.15" customHeight="1" x14ac:dyDescent="0.2">
      <c r="A104" s="97" t="s">
        <v>63</v>
      </c>
      <c r="B104" s="2"/>
      <c r="C104" s="2"/>
      <c r="D104" s="2"/>
      <c r="E104" s="2"/>
      <c r="F104" s="2"/>
      <c r="G104" s="2"/>
      <c r="H104" s="2"/>
      <c r="I104" s="40" t="s">
        <v>74</v>
      </c>
      <c r="M104" s="34"/>
      <c r="N104" s="34"/>
      <c r="O104" s="34"/>
      <c r="P104" s="34"/>
      <c r="Q104" s="34"/>
      <c r="R104" s="34"/>
      <c r="S104" s="34"/>
      <c r="T104" s="10"/>
    </row>
    <row r="105" spans="1:20" ht="13.15" customHeight="1" x14ac:dyDescent="0.2">
      <c r="A105" s="210" t="s">
        <v>203</v>
      </c>
      <c r="B105" s="210"/>
      <c r="C105" s="210"/>
      <c r="D105" s="210"/>
      <c r="E105" s="210"/>
      <c r="F105" s="210"/>
      <c r="G105" s="210"/>
      <c r="H105" s="2"/>
      <c r="I105" s="42" t="s">
        <v>75</v>
      </c>
      <c r="M105" s="10"/>
      <c r="N105" s="10"/>
      <c r="O105" s="10"/>
      <c r="P105" s="10"/>
      <c r="Q105" s="10"/>
      <c r="R105" s="10"/>
      <c r="S105" s="10"/>
      <c r="T105" s="10"/>
    </row>
    <row r="106" spans="1:20" ht="12" customHeight="1" x14ac:dyDescent="0.2">
      <c r="A106" s="210" t="s">
        <v>81</v>
      </c>
      <c r="B106" s="210"/>
      <c r="C106" s="210"/>
      <c r="D106" s="210"/>
      <c r="E106" s="210"/>
      <c r="F106" s="210"/>
      <c r="G106" s="210"/>
      <c r="J106" s="44"/>
      <c r="K106" s="44"/>
      <c r="M106" s="10"/>
      <c r="N106" s="10"/>
      <c r="O106" s="10"/>
      <c r="P106" s="10"/>
      <c r="Q106" s="10"/>
      <c r="R106" s="10"/>
      <c r="S106" s="10"/>
      <c r="T106" s="10"/>
    </row>
    <row r="107" spans="1:20" ht="12.75" x14ac:dyDescent="0.2">
      <c r="A107" s="100" t="s">
        <v>170</v>
      </c>
      <c r="I107" s="179" t="s">
        <v>76</v>
      </c>
      <c r="J107" s="179"/>
      <c r="K107" s="179"/>
      <c r="L107" s="40"/>
      <c r="M107" s="38"/>
      <c r="N107" s="38"/>
      <c r="O107" s="38"/>
      <c r="P107" s="34"/>
      <c r="Q107" s="34"/>
      <c r="R107" s="34"/>
      <c r="S107" s="34"/>
      <c r="T107" s="10"/>
    </row>
    <row r="108" spans="1:20" ht="12.75" x14ac:dyDescent="0.2">
      <c r="A108" s="42"/>
      <c r="I108" s="45" t="s">
        <v>202</v>
      </c>
      <c r="M108" s="34"/>
      <c r="N108" s="34"/>
      <c r="O108" s="34"/>
      <c r="P108" s="34"/>
      <c r="Q108" s="34"/>
      <c r="R108" s="34"/>
      <c r="S108" s="34"/>
      <c r="T108" s="10"/>
    </row>
    <row r="109" spans="1:20" x14ac:dyDescent="0.2">
      <c r="A109" s="96" t="s">
        <v>64</v>
      </c>
      <c r="B109" s="43"/>
      <c r="C109" s="43"/>
      <c r="D109" s="43"/>
      <c r="E109" s="43"/>
      <c r="F109" s="43"/>
      <c r="G109" s="43"/>
      <c r="H109" s="43"/>
      <c r="I109" s="42" t="s">
        <v>77</v>
      </c>
      <c r="M109" s="10"/>
      <c r="N109" s="10"/>
      <c r="O109" s="10"/>
      <c r="P109" s="10"/>
      <c r="Q109" s="10"/>
      <c r="R109" s="10"/>
      <c r="S109" s="10"/>
      <c r="T109" s="10"/>
    </row>
    <row r="110" spans="1:20" ht="22.5" customHeight="1" x14ac:dyDescent="0.2">
      <c r="A110" s="209" t="s">
        <v>169</v>
      </c>
      <c r="B110" s="209"/>
      <c r="C110" s="209"/>
      <c r="D110" s="209"/>
      <c r="E110" s="209"/>
      <c r="F110" s="209"/>
      <c r="G110" s="209"/>
      <c r="J110" s="44"/>
      <c r="K110" s="44"/>
      <c r="M110" s="10"/>
      <c r="N110" s="10"/>
      <c r="O110" s="10"/>
      <c r="P110" s="10"/>
      <c r="Q110" s="10"/>
      <c r="R110" s="10"/>
      <c r="S110" s="10"/>
      <c r="T110" s="10"/>
    </row>
    <row r="111" spans="1:20" ht="12.75" x14ac:dyDescent="0.2">
      <c r="A111" s="42" t="s">
        <v>65</v>
      </c>
      <c r="I111" s="179" t="s">
        <v>78</v>
      </c>
      <c r="J111" s="179"/>
      <c r="K111" s="179"/>
      <c r="M111" s="35"/>
      <c r="N111" s="35"/>
      <c r="O111" s="35"/>
      <c r="P111" s="35"/>
      <c r="Q111" s="35"/>
      <c r="R111" s="35"/>
      <c r="S111" s="35"/>
      <c r="T111" s="10"/>
    </row>
    <row r="112" spans="1:20" ht="12.75" x14ac:dyDescent="0.2">
      <c r="A112" s="42"/>
      <c r="I112" s="45" t="s">
        <v>79</v>
      </c>
      <c r="M112" s="35"/>
      <c r="N112" s="35"/>
      <c r="O112" s="35"/>
      <c r="P112" s="35"/>
      <c r="Q112" s="35"/>
      <c r="R112" s="35"/>
      <c r="S112" s="35"/>
      <c r="T112" s="10"/>
    </row>
    <row r="113" spans="1:20" x14ac:dyDescent="0.2">
      <c r="A113" s="96" t="s">
        <v>66</v>
      </c>
      <c r="B113" s="46"/>
      <c r="C113" s="46"/>
      <c r="D113" s="46"/>
      <c r="E113" s="46"/>
      <c r="F113" s="46"/>
      <c r="G113" s="46"/>
      <c r="H113" s="46"/>
      <c r="I113" s="47" t="s">
        <v>80</v>
      </c>
      <c r="M113" s="10"/>
      <c r="N113" s="10"/>
      <c r="O113" s="10"/>
      <c r="P113" s="10"/>
      <c r="Q113" s="10"/>
      <c r="R113" s="10"/>
      <c r="S113" s="10"/>
      <c r="T113" s="10"/>
    </row>
    <row r="114" spans="1:20" x14ac:dyDescent="0.2">
      <c r="A114" s="46" t="s">
        <v>198</v>
      </c>
      <c r="M114" s="10"/>
      <c r="N114" s="10"/>
      <c r="O114" s="10"/>
      <c r="P114" s="10"/>
      <c r="Q114" s="10"/>
      <c r="R114" s="10"/>
      <c r="S114" s="10"/>
      <c r="T114" s="10"/>
    </row>
    <row r="115" spans="1:20" ht="12.75" x14ac:dyDescent="0.2">
      <c r="A115" s="42" t="s">
        <v>67</v>
      </c>
      <c r="I115" s="227" t="s">
        <v>180</v>
      </c>
      <c r="J115" s="227"/>
      <c r="K115" s="227"/>
      <c r="M115" s="35"/>
      <c r="N115" s="35"/>
      <c r="O115" s="35"/>
      <c r="P115" s="35"/>
      <c r="Q115" s="35"/>
      <c r="R115" s="35"/>
      <c r="S115" s="35"/>
      <c r="T115" s="10"/>
    </row>
    <row r="116" spans="1:20" ht="12.75" x14ac:dyDescent="0.2">
      <c r="A116" s="42"/>
      <c r="I116" s="45" t="s">
        <v>181</v>
      </c>
      <c r="K116" s="46" t="s">
        <v>183</v>
      </c>
      <c r="M116" s="35"/>
      <c r="N116" s="35"/>
      <c r="O116" s="35"/>
      <c r="P116" s="35"/>
      <c r="Q116" s="35"/>
      <c r="R116" s="35"/>
      <c r="S116" s="35"/>
      <c r="T116" s="10"/>
    </row>
    <row r="117" spans="1:20" x14ac:dyDescent="0.2">
      <c r="A117" s="96" t="s">
        <v>68</v>
      </c>
      <c r="B117" s="46"/>
      <c r="C117" s="46"/>
      <c r="D117" s="46"/>
      <c r="E117" s="46"/>
      <c r="F117" s="46"/>
      <c r="G117" s="46"/>
      <c r="H117" s="46"/>
      <c r="I117" s="47" t="s">
        <v>182</v>
      </c>
      <c r="M117" s="10"/>
      <c r="N117" s="10"/>
      <c r="O117" s="10"/>
      <c r="P117" s="10"/>
      <c r="Q117" s="10"/>
      <c r="R117" s="10"/>
      <c r="S117" s="10"/>
      <c r="T117" s="10"/>
    </row>
    <row r="118" spans="1:20" ht="12" customHeight="1" x14ac:dyDescent="0.2">
      <c r="A118" s="211" t="s">
        <v>89</v>
      </c>
      <c r="B118" s="211"/>
      <c r="C118" s="211"/>
      <c r="D118" s="211"/>
      <c r="E118" s="211"/>
      <c r="F118" s="211"/>
      <c r="G118" s="211"/>
      <c r="M118" s="10"/>
      <c r="N118" s="10"/>
      <c r="O118" s="10"/>
      <c r="P118" s="10"/>
      <c r="Q118" s="10"/>
      <c r="R118" s="10"/>
      <c r="S118" s="10"/>
      <c r="T118" s="10"/>
    </row>
    <row r="119" spans="1:20" x14ac:dyDescent="0.2">
      <c r="A119" s="211"/>
      <c r="B119" s="211"/>
      <c r="C119" s="211"/>
      <c r="D119" s="211"/>
      <c r="E119" s="211"/>
      <c r="F119" s="211"/>
      <c r="G119" s="211"/>
      <c r="M119" s="10"/>
      <c r="N119" s="10"/>
      <c r="O119" s="10"/>
      <c r="P119" s="10"/>
      <c r="Q119" s="10"/>
      <c r="R119" s="10"/>
      <c r="S119" s="10"/>
      <c r="T119" s="10"/>
    </row>
    <row r="120" spans="1:20" ht="12.75" x14ac:dyDescent="0.2">
      <c r="A120" s="42" t="s">
        <v>69</v>
      </c>
      <c r="B120" s="38"/>
      <c r="C120" s="38"/>
      <c r="D120" s="38"/>
      <c r="E120" s="38"/>
      <c r="F120" s="38"/>
      <c r="G120" s="38"/>
      <c r="H120" s="38"/>
      <c r="M120" s="10"/>
      <c r="N120" s="10"/>
      <c r="O120" s="10"/>
      <c r="P120" s="10"/>
      <c r="Q120" s="10"/>
      <c r="R120" s="10"/>
      <c r="S120" s="10"/>
      <c r="T120" s="10"/>
    </row>
    <row r="121" spans="1:20" ht="12.75" x14ac:dyDescent="0.2">
      <c r="A121" s="33"/>
      <c r="B121" s="10"/>
      <c r="C121" s="10"/>
      <c r="D121" s="10"/>
      <c r="E121" s="10"/>
      <c r="F121" s="10"/>
      <c r="G121" s="10"/>
      <c r="H121" s="10"/>
      <c r="M121" s="10"/>
      <c r="N121" s="10"/>
      <c r="O121" s="10"/>
      <c r="P121" s="10"/>
      <c r="Q121" s="10"/>
      <c r="R121" s="10"/>
      <c r="S121" s="10"/>
      <c r="T121" s="10"/>
    </row>
    <row r="122" spans="1:20" ht="19.899999999999999" customHeight="1" x14ac:dyDescent="0.2">
      <c r="A122" s="34"/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</row>
    <row r="123" spans="1:20" ht="12.75" x14ac:dyDescent="0.2">
      <c r="A123" s="38"/>
      <c r="B123" s="38"/>
      <c r="C123" s="38"/>
      <c r="D123" s="38"/>
      <c r="E123" s="38"/>
      <c r="F123" s="38"/>
      <c r="G123" s="38"/>
      <c r="H123" s="38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</row>
    <row r="124" spans="1:20" ht="12.75" x14ac:dyDescent="0.2">
      <c r="A124" s="33"/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</row>
    <row r="125" spans="1:20" ht="19.899999999999999" customHeight="1" x14ac:dyDescent="0.2">
      <c r="A125" s="37"/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</row>
    <row r="126" spans="1:20" ht="12.75" x14ac:dyDescent="0.2">
      <c r="A126" s="212"/>
      <c r="B126" s="212"/>
      <c r="C126" s="212"/>
      <c r="D126" s="212"/>
      <c r="E126" s="212"/>
      <c r="F126" s="212"/>
      <c r="G126" s="212"/>
      <c r="H126" s="212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</row>
    <row r="127" spans="1:20" ht="12.75" x14ac:dyDescent="0.2">
      <c r="A127" s="33"/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</row>
    <row r="128" spans="1:20" ht="19.899999999999999" customHeight="1" x14ac:dyDescent="0.2">
      <c r="A128" s="35"/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</row>
    <row r="129" spans="1:20" ht="12.75" x14ac:dyDescent="0.2">
      <c r="A129" s="202"/>
      <c r="B129" s="202"/>
      <c r="C129" s="202"/>
      <c r="D129" s="202"/>
      <c r="E129" s="202"/>
      <c r="F129" s="202"/>
      <c r="G129" s="202"/>
      <c r="H129" s="202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</row>
    <row r="130" spans="1:20" ht="12.75" x14ac:dyDescent="0.2">
      <c r="A130" s="33"/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</row>
    <row r="131" spans="1:20" ht="19.899999999999999" customHeight="1" x14ac:dyDescent="0.2">
      <c r="A131" s="35"/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</row>
    <row r="132" spans="1:20" ht="12.75" x14ac:dyDescent="0.2">
      <c r="A132" s="202"/>
      <c r="B132" s="202"/>
      <c r="C132" s="202"/>
      <c r="D132" s="202"/>
      <c r="E132" s="202"/>
      <c r="F132" s="202"/>
      <c r="G132" s="202"/>
      <c r="H132" s="202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</row>
    <row r="133" spans="1:20" ht="12.75" x14ac:dyDescent="0.2">
      <c r="A133" s="36"/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</row>
    <row r="134" spans="1:20" x14ac:dyDescent="0.2">
      <c r="A134" s="10"/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</row>
    <row r="135" spans="1:20" x14ac:dyDescent="0.2">
      <c r="A135" s="10"/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</row>
    <row r="136" spans="1:20" x14ac:dyDescent="0.2">
      <c r="A136" s="10"/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</row>
    <row r="137" spans="1:20" x14ac:dyDescent="0.2">
      <c r="A137" s="10"/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</row>
    <row r="138" spans="1:20" x14ac:dyDescent="0.2">
      <c r="A138" s="10"/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</row>
    <row r="139" spans="1:20" x14ac:dyDescent="0.2">
      <c r="A139" s="10"/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</row>
    <row r="140" spans="1:20" x14ac:dyDescent="0.2">
      <c r="A140" s="10"/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</row>
    <row r="141" spans="1:20" x14ac:dyDescent="0.2">
      <c r="A141" s="10"/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</row>
    <row r="142" spans="1:20" x14ac:dyDescent="0.2">
      <c r="A142" s="10"/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</row>
    <row r="143" spans="1:20" x14ac:dyDescent="0.2">
      <c r="A143" s="10"/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</row>
    <row r="144" spans="1:20" x14ac:dyDescent="0.2">
      <c r="A144" s="10"/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</row>
    <row r="145" spans="1:20" x14ac:dyDescent="0.2">
      <c r="A145" s="10"/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</row>
    <row r="146" spans="1:20" x14ac:dyDescent="0.2">
      <c r="A146" s="10"/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</row>
    <row r="147" spans="1:20" x14ac:dyDescent="0.2">
      <c r="A147" s="10"/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</row>
    <row r="148" spans="1:20" x14ac:dyDescent="0.2">
      <c r="A148" s="10"/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</row>
    <row r="149" spans="1:20" x14ac:dyDescent="0.2">
      <c r="A149" s="10"/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</row>
    <row r="150" spans="1:20" x14ac:dyDescent="0.2">
      <c r="A150" s="10"/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</row>
    <row r="151" spans="1:20" x14ac:dyDescent="0.2">
      <c r="A151" s="10"/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</row>
    <row r="152" spans="1:20" x14ac:dyDescent="0.2">
      <c r="A152" s="10"/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</row>
    <row r="153" spans="1:20" x14ac:dyDescent="0.2">
      <c r="A153" s="10"/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</row>
    <row r="154" spans="1:20" x14ac:dyDescent="0.2">
      <c r="A154" s="10"/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</row>
    <row r="155" spans="1:20" x14ac:dyDescent="0.2">
      <c r="A155" s="10"/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</row>
    <row r="156" spans="1:20" x14ac:dyDescent="0.2">
      <c r="A156" s="10"/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</row>
    <row r="157" spans="1:20" x14ac:dyDescent="0.2">
      <c r="A157" s="10"/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</row>
    <row r="158" spans="1:20" x14ac:dyDescent="0.2">
      <c r="A158" s="10"/>
      <c r="B158" s="10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</row>
    <row r="159" spans="1:20" x14ac:dyDescent="0.2">
      <c r="A159" s="10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</row>
    <row r="160" spans="1:20" x14ac:dyDescent="0.2">
      <c r="A160" s="10"/>
      <c r="B160" s="10"/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</row>
    <row r="161" spans="1:20" x14ac:dyDescent="0.2">
      <c r="A161" s="10"/>
      <c r="B161" s="10"/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</row>
    <row r="162" spans="1:20" x14ac:dyDescent="0.2">
      <c r="A162" s="10"/>
      <c r="B162" s="10"/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</row>
    <row r="163" spans="1:20" x14ac:dyDescent="0.2">
      <c r="A163" s="10"/>
      <c r="B163" s="10"/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</row>
  </sheetData>
  <mergeCells count="51">
    <mergeCell ref="A55:C55"/>
    <mergeCell ref="A60:B60"/>
    <mergeCell ref="N6:N7"/>
    <mergeCell ref="O6:O7"/>
    <mergeCell ref="P6:P7"/>
    <mergeCell ref="U5:AB5"/>
    <mergeCell ref="J6:J7"/>
    <mergeCell ref="K6:K7"/>
    <mergeCell ref="L6:L7"/>
    <mergeCell ref="M6:M7"/>
    <mergeCell ref="T6:T7"/>
    <mergeCell ref="Q6:Q7"/>
    <mergeCell ref="R6:R7"/>
    <mergeCell ref="S6:S7"/>
    <mergeCell ref="H6:H7"/>
    <mergeCell ref="I6:I7"/>
    <mergeCell ref="B6:B7"/>
    <mergeCell ref="C6:C7"/>
    <mergeCell ref="D6:D7"/>
    <mergeCell ref="E6:E7"/>
    <mergeCell ref="F6:F7"/>
    <mergeCell ref="A132:H132"/>
    <mergeCell ref="A118:G119"/>
    <mergeCell ref="A126:H126"/>
    <mergeCell ref="A2:C2"/>
    <mergeCell ref="B5:T5"/>
    <mergeCell ref="G6:G7"/>
    <mergeCell ref="A68:P68"/>
    <mergeCell ref="A76:B76"/>
    <mergeCell ref="A75:B75"/>
    <mergeCell ref="A74:B74"/>
    <mergeCell ref="A73:B73"/>
    <mergeCell ref="A72:B72"/>
    <mergeCell ref="A106:G106"/>
    <mergeCell ref="R3:T3"/>
    <mergeCell ref="S2:T2"/>
    <mergeCell ref="A110:G110"/>
    <mergeCell ref="A69:B69"/>
    <mergeCell ref="A129:H129"/>
    <mergeCell ref="A98:P98"/>
    <mergeCell ref="I99:K99"/>
    <mergeCell ref="A81:B81"/>
    <mergeCell ref="A80:B80"/>
    <mergeCell ref="A79:B79"/>
    <mergeCell ref="A78:B78"/>
    <mergeCell ref="A100:G100"/>
    <mergeCell ref="A105:G105"/>
    <mergeCell ref="A77:B77"/>
    <mergeCell ref="I115:K115"/>
    <mergeCell ref="A71:B71"/>
    <mergeCell ref="A70:B70"/>
  </mergeCells>
  <hyperlinks>
    <hyperlink ref="U5:AB5" r:id="rId1" display="онлайн калькулятор" xr:uid="{00000000-0004-0000-0000-000002000000}"/>
    <hyperlink ref="A101" r:id="rId2" xr:uid="{00000000-0004-0000-0000-000003000000}"/>
    <hyperlink ref="A107" r:id="rId3" xr:uid="{00000000-0004-0000-0000-000004000000}"/>
    <hyperlink ref="A111" r:id="rId4" xr:uid="{00000000-0004-0000-0000-000005000000}"/>
    <hyperlink ref="A115" r:id="rId5" xr:uid="{00000000-0004-0000-0000-000006000000}"/>
    <hyperlink ref="A120" r:id="rId6" xr:uid="{00000000-0004-0000-0000-000007000000}"/>
    <hyperlink ref="I101" r:id="rId7" xr:uid="{00000000-0004-0000-0000-000008000000}"/>
    <hyperlink ref="I105" r:id="rId8" xr:uid="{00000000-0004-0000-0000-00000A000000}"/>
    <hyperlink ref="I109" r:id="rId9" xr:uid="{00000000-0004-0000-0000-00000B000000}"/>
    <hyperlink ref="I113" r:id="rId10" xr:uid="{00000000-0004-0000-0000-00000C000000}"/>
    <hyperlink ref="I117" r:id="rId11" xr:uid="{00000000-0004-0000-0000-00000D000000}"/>
    <hyperlink ref="S2" r:id="rId12" xr:uid="{256BC77C-CB8E-48F0-8EEA-6C06C121B0D6}"/>
  </hyperlinks>
  <pageMargins left="0.2" right="0" top="0" bottom="0" header="0.31496062992125984" footer="0.31496062992125984"/>
  <pageSetup paperSize="9" scale="78" fitToHeight="0" orientation="landscape" r:id="rId13"/>
  <drawing r:id="rId1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03D97C-B52F-47BD-83B3-57A5ECFDF270}">
  <sheetPr>
    <tabColor rgb="FF92D050"/>
    <pageSetUpPr fitToPage="1"/>
  </sheetPr>
  <dimension ref="A2:AC97"/>
  <sheetViews>
    <sheetView showGridLines="0" zoomScale="85" zoomScaleNormal="85" zoomScaleSheetLayoutView="100" workbookViewId="0">
      <pane ySplit="4" topLeftCell="A5" activePane="bottomLeft" state="frozen"/>
      <selection activeCell="D37" sqref="D37"/>
      <selection pane="bottomLeft" activeCell="R43" sqref="R43"/>
    </sheetView>
  </sheetViews>
  <sheetFormatPr defaultColWidth="8.7109375" defaultRowHeight="12" x14ac:dyDescent="0.2"/>
  <cols>
    <col min="1" max="1" width="20.28515625" style="1" customWidth="1"/>
    <col min="2" max="2" width="8" style="1" customWidth="1"/>
    <col min="3" max="20" width="8.7109375" style="1" customWidth="1"/>
    <col min="21" max="21" width="5.42578125" style="1" customWidth="1"/>
    <col min="22" max="27" width="2.42578125" style="1" customWidth="1"/>
    <col min="28" max="28" width="4.7109375" style="1" customWidth="1"/>
    <col min="29" max="29" width="2.42578125" style="1" customWidth="1"/>
    <col min="30" max="16384" width="8.7109375" style="1"/>
  </cols>
  <sheetData>
    <row r="2" spans="1:29" ht="12" customHeight="1" x14ac:dyDescent="0.2">
      <c r="A2" s="213" t="s">
        <v>0</v>
      </c>
      <c r="B2" s="213"/>
      <c r="C2" s="213"/>
      <c r="E2" s="29" t="s">
        <v>191</v>
      </c>
      <c r="F2" s="29"/>
      <c r="G2" s="29"/>
      <c r="H2" s="29"/>
      <c r="I2" s="29"/>
      <c r="J2" s="29"/>
      <c r="K2" s="29"/>
      <c r="L2" s="278" t="s">
        <v>55</v>
      </c>
      <c r="M2" s="278"/>
      <c r="N2" s="278"/>
      <c r="O2" s="279" t="s">
        <v>142</v>
      </c>
      <c r="P2" s="279"/>
      <c r="Q2" s="279"/>
      <c r="R2" s="125"/>
      <c r="S2" s="32"/>
      <c r="T2" s="32"/>
    </row>
    <row r="3" spans="1:29" ht="6" customHeight="1" x14ac:dyDescent="0.2">
      <c r="A3" s="30"/>
      <c r="B3" s="30"/>
      <c r="C3" s="30"/>
      <c r="E3" s="29"/>
      <c r="F3" s="29"/>
      <c r="G3" s="29"/>
      <c r="H3" s="29"/>
      <c r="I3" s="29"/>
      <c r="J3" s="29"/>
      <c r="K3" s="29"/>
      <c r="L3" s="126"/>
      <c r="M3" s="126"/>
      <c r="N3" s="126"/>
      <c r="O3" s="127"/>
      <c r="P3" s="127"/>
      <c r="Q3" s="127"/>
      <c r="R3" s="125"/>
      <c r="S3" s="32"/>
      <c r="T3" s="32"/>
    </row>
    <row r="4" spans="1:29" ht="8.25" customHeight="1" thickBot="1" x14ac:dyDescent="0.25"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91"/>
      <c r="X4" s="92"/>
      <c r="Y4" s="92"/>
      <c r="Z4" s="92"/>
      <c r="AA4" s="92"/>
      <c r="AB4" s="92"/>
      <c r="AC4" s="92"/>
    </row>
    <row r="5" spans="1:29" ht="13.9" customHeight="1" thickBot="1" x14ac:dyDescent="0.25">
      <c r="A5" s="271" t="s">
        <v>101</v>
      </c>
      <c r="B5" s="272"/>
      <c r="C5" s="272"/>
      <c r="D5" s="272"/>
      <c r="E5" s="272"/>
      <c r="F5" s="272"/>
      <c r="G5" s="272"/>
      <c r="H5" s="272"/>
      <c r="I5" s="272"/>
      <c r="J5" s="272"/>
      <c r="K5" s="272"/>
      <c r="L5" s="272"/>
      <c r="M5" s="272"/>
      <c r="N5" s="272"/>
      <c r="O5" s="273"/>
      <c r="P5" s="20"/>
      <c r="Q5" s="7"/>
      <c r="R5" s="7"/>
      <c r="S5" s="10"/>
    </row>
    <row r="6" spans="1:29" ht="22.5" customHeight="1" x14ac:dyDescent="0.2">
      <c r="A6" s="200" t="s">
        <v>32</v>
      </c>
      <c r="B6" s="201"/>
      <c r="C6" s="51" t="s">
        <v>104</v>
      </c>
      <c r="D6" s="51" t="s">
        <v>121</v>
      </c>
      <c r="E6" s="51" t="s">
        <v>122</v>
      </c>
      <c r="F6" s="51" t="s">
        <v>123</v>
      </c>
      <c r="G6" s="51" t="s">
        <v>124</v>
      </c>
      <c r="H6" s="64" t="s">
        <v>125</v>
      </c>
      <c r="I6" s="64" t="s">
        <v>126</v>
      </c>
      <c r="J6" s="64" t="s">
        <v>127</v>
      </c>
      <c r="K6" s="64" t="s">
        <v>109</v>
      </c>
      <c r="L6" s="94" t="s">
        <v>110</v>
      </c>
      <c r="M6" s="64" t="s">
        <v>111</v>
      </c>
      <c r="N6" s="64" t="s">
        <v>128</v>
      </c>
      <c r="O6" s="52" t="s">
        <v>129</v>
      </c>
      <c r="S6" s="7"/>
      <c r="T6" s="10"/>
    </row>
    <row r="7" spans="1:29" ht="12.75" customHeight="1" x14ac:dyDescent="0.2">
      <c r="A7" s="207" t="s">
        <v>33</v>
      </c>
      <c r="B7" s="208"/>
      <c r="C7" s="11" t="s">
        <v>112</v>
      </c>
      <c r="D7" s="11" t="s">
        <v>130</v>
      </c>
      <c r="E7" s="11" t="s">
        <v>131</v>
      </c>
      <c r="F7" s="11" t="s">
        <v>132</v>
      </c>
      <c r="G7" s="11" t="s">
        <v>133</v>
      </c>
      <c r="H7" s="11" t="s">
        <v>134</v>
      </c>
      <c r="I7" s="11" t="s">
        <v>135</v>
      </c>
      <c r="J7" s="11" t="s">
        <v>117</v>
      </c>
      <c r="K7" s="67" t="s">
        <v>136</v>
      </c>
      <c r="L7" s="98" t="s">
        <v>137</v>
      </c>
      <c r="M7" s="11" t="s">
        <v>138</v>
      </c>
      <c r="N7" s="11" t="s">
        <v>139</v>
      </c>
      <c r="O7" s="60" t="s">
        <v>140</v>
      </c>
      <c r="Q7" s="7"/>
      <c r="R7" s="7"/>
      <c r="S7" s="7"/>
      <c r="T7" s="10"/>
    </row>
    <row r="8" spans="1:29" x14ac:dyDescent="0.2">
      <c r="A8" s="221" t="s">
        <v>34</v>
      </c>
      <c r="B8" s="222"/>
      <c r="C8" s="16">
        <v>850</v>
      </c>
      <c r="D8" s="16">
        <v>950</v>
      </c>
      <c r="E8" s="16">
        <v>1100</v>
      </c>
      <c r="F8" s="16">
        <v>1300</v>
      </c>
      <c r="G8" s="16">
        <v>1500</v>
      </c>
      <c r="H8" s="16">
        <v>1800</v>
      </c>
      <c r="I8" s="16">
        <v>2000</v>
      </c>
      <c r="J8" s="16">
        <v>2300</v>
      </c>
      <c r="K8" s="16">
        <v>3300</v>
      </c>
      <c r="L8" s="93">
        <v>4600</v>
      </c>
      <c r="M8" s="55">
        <v>6500</v>
      </c>
      <c r="N8" s="55">
        <v>12000</v>
      </c>
      <c r="O8" s="17">
        <v>14000</v>
      </c>
      <c r="Q8" s="7"/>
      <c r="R8" s="7"/>
      <c r="S8" s="7"/>
      <c r="T8" s="10"/>
    </row>
    <row r="9" spans="1:29" x14ac:dyDescent="0.2">
      <c r="A9" s="221" t="s">
        <v>35</v>
      </c>
      <c r="B9" s="222"/>
      <c r="C9" s="88">
        <v>30</v>
      </c>
      <c r="D9" s="88">
        <v>30</v>
      </c>
      <c r="E9" s="88">
        <v>30</v>
      </c>
      <c r="F9" s="88">
        <v>30</v>
      </c>
      <c r="G9" s="88">
        <v>30</v>
      </c>
      <c r="H9" s="88">
        <v>32</v>
      </c>
      <c r="I9" s="88">
        <v>32</v>
      </c>
      <c r="J9" s="88">
        <v>32</v>
      </c>
      <c r="K9" s="88">
        <v>38</v>
      </c>
      <c r="L9" s="89">
        <v>38</v>
      </c>
      <c r="M9" s="88">
        <v>50</v>
      </c>
      <c r="N9" s="88">
        <v>57</v>
      </c>
      <c r="O9" s="90">
        <v>57</v>
      </c>
      <c r="Q9" s="7"/>
      <c r="R9" s="7"/>
      <c r="S9" s="7"/>
      <c r="T9" s="10"/>
    </row>
    <row r="10" spans="1:29" x14ac:dyDescent="0.2">
      <c r="A10" s="238" t="s">
        <v>36</v>
      </c>
      <c r="B10" s="239"/>
      <c r="C10" s="16">
        <v>2</v>
      </c>
      <c r="D10" s="16">
        <v>3</v>
      </c>
      <c r="E10" s="16">
        <v>3</v>
      </c>
      <c r="F10" s="16">
        <v>3</v>
      </c>
      <c r="G10" s="16">
        <v>3</v>
      </c>
      <c r="H10" s="16">
        <v>3</v>
      </c>
      <c r="I10" s="16">
        <v>3</v>
      </c>
      <c r="J10" s="16">
        <v>3</v>
      </c>
      <c r="K10" s="93">
        <v>4</v>
      </c>
      <c r="L10" s="16">
        <v>4</v>
      </c>
      <c r="M10" s="16">
        <v>5</v>
      </c>
      <c r="N10" s="16">
        <v>6</v>
      </c>
      <c r="O10" s="65">
        <v>6</v>
      </c>
      <c r="Q10" s="7"/>
      <c r="R10" s="7"/>
      <c r="S10" s="7"/>
      <c r="T10" s="10"/>
    </row>
    <row r="11" spans="1:29" x14ac:dyDescent="0.2">
      <c r="A11" s="238" t="s">
        <v>37</v>
      </c>
      <c r="B11" s="239"/>
      <c r="C11" s="16">
        <v>1.5</v>
      </c>
      <c r="D11" s="16">
        <v>1.5</v>
      </c>
      <c r="E11" s="16">
        <v>1.5</v>
      </c>
      <c r="F11" s="16">
        <v>1.5</v>
      </c>
      <c r="G11" s="16">
        <v>1.8</v>
      </c>
      <c r="H11" s="16">
        <v>1.8</v>
      </c>
      <c r="I11" s="16">
        <v>1.8</v>
      </c>
      <c r="J11" s="16">
        <v>1.8</v>
      </c>
      <c r="K11" s="93">
        <v>1.95</v>
      </c>
      <c r="L11" s="16">
        <v>1.95</v>
      </c>
      <c r="M11" s="16">
        <v>2</v>
      </c>
      <c r="N11" s="16">
        <v>2.1</v>
      </c>
      <c r="O11" s="65">
        <v>2.1</v>
      </c>
      <c r="P11" s="21"/>
      <c r="Q11" s="7"/>
      <c r="R11" s="7"/>
      <c r="S11" s="7"/>
      <c r="T11" s="10"/>
    </row>
    <row r="12" spans="1:29" x14ac:dyDescent="0.2">
      <c r="A12" s="238" t="s">
        <v>92</v>
      </c>
      <c r="B12" s="239"/>
      <c r="C12" s="16">
        <v>1.5</v>
      </c>
      <c r="D12" s="16">
        <v>1.5</v>
      </c>
      <c r="E12" s="16">
        <v>1.5</v>
      </c>
      <c r="F12" s="16">
        <v>1.5</v>
      </c>
      <c r="G12" s="16">
        <v>1.7</v>
      </c>
      <c r="H12" s="16">
        <v>1.7</v>
      </c>
      <c r="I12" s="16">
        <v>1.7</v>
      </c>
      <c r="J12" s="16">
        <v>1.7</v>
      </c>
      <c r="K12" s="93">
        <v>1.7</v>
      </c>
      <c r="L12" s="16">
        <v>1.9</v>
      </c>
      <c r="M12" s="16">
        <v>2.1</v>
      </c>
      <c r="N12" s="16">
        <v>2.2000000000000002</v>
      </c>
      <c r="O12" s="65">
        <v>2.2000000000000002</v>
      </c>
      <c r="R12" s="7"/>
      <c r="S12" s="7"/>
      <c r="T12" s="10"/>
    </row>
    <row r="13" spans="1:29" x14ac:dyDescent="0.2">
      <c r="A13" s="238" t="s">
        <v>38</v>
      </c>
      <c r="B13" s="239"/>
      <c r="C13" s="16">
        <v>1</v>
      </c>
      <c r="D13" s="16">
        <v>1</v>
      </c>
      <c r="E13" s="16">
        <v>2</v>
      </c>
      <c r="F13" s="16">
        <v>2</v>
      </c>
      <c r="G13" s="16">
        <v>3</v>
      </c>
      <c r="H13" s="16">
        <v>3</v>
      </c>
      <c r="I13" s="16">
        <v>4</v>
      </c>
      <c r="J13" s="16">
        <v>4</v>
      </c>
      <c r="K13" s="93">
        <v>6</v>
      </c>
      <c r="L13" s="16">
        <v>6</v>
      </c>
      <c r="M13" s="16">
        <v>6</v>
      </c>
      <c r="N13" s="16">
        <v>10</v>
      </c>
      <c r="O13" s="65">
        <v>12</v>
      </c>
      <c r="R13" s="7"/>
      <c r="S13" s="7"/>
      <c r="T13" s="10"/>
    </row>
    <row r="14" spans="1:29" x14ac:dyDescent="0.2">
      <c r="A14" s="207" t="s">
        <v>39</v>
      </c>
      <c r="B14" s="208"/>
      <c r="C14" s="11">
        <v>1000</v>
      </c>
      <c r="D14" s="11">
        <v>1000</v>
      </c>
      <c r="E14" s="11">
        <v>1000</v>
      </c>
      <c r="F14" s="11">
        <v>1000</v>
      </c>
      <c r="G14" s="11">
        <v>1000</v>
      </c>
      <c r="H14" s="11">
        <v>1000</v>
      </c>
      <c r="I14" s="11">
        <v>1000</v>
      </c>
      <c r="J14" s="11">
        <v>1000</v>
      </c>
      <c r="K14" s="11">
        <v>2000</v>
      </c>
      <c r="L14" s="11">
        <v>2000</v>
      </c>
      <c r="M14" s="11">
        <v>2000</v>
      </c>
      <c r="N14" s="11">
        <v>3000</v>
      </c>
      <c r="O14" s="12">
        <v>3000</v>
      </c>
      <c r="R14" s="7"/>
      <c r="S14" s="7"/>
      <c r="T14" s="10"/>
    </row>
    <row r="15" spans="1:29" ht="12.75" thickBot="1" x14ac:dyDescent="0.25">
      <c r="A15" s="205" t="s">
        <v>40</v>
      </c>
      <c r="B15" s="206"/>
      <c r="C15" s="18">
        <v>0.5</v>
      </c>
      <c r="D15" s="18">
        <v>0.5</v>
      </c>
      <c r="E15" s="18">
        <v>0.5</v>
      </c>
      <c r="F15" s="18">
        <v>1</v>
      </c>
      <c r="G15" s="18">
        <v>1</v>
      </c>
      <c r="H15" s="18">
        <v>1</v>
      </c>
      <c r="I15" s="18">
        <v>1</v>
      </c>
      <c r="J15" s="18">
        <v>1</v>
      </c>
      <c r="K15" s="18">
        <v>1</v>
      </c>
      <c r="L15" s="99">
        <v>1</v>
      </c>
      <c r="M15" s="18">
        <v>1.5</v>
      </c>
      <c r="N15" s="18">
        <v>2</v>
      </c>
      <c r="O15" s="19">
        <v>2</v>
      </c>
      <c r="R15" s="7"/>
      <c r="S15" s="7"/>
      <c r="T15" s="10"/>
    </row>
    <row r="16" spans="1:29" x14ac:dyDescent="0.2">
      <c r="A16" s="6"/>
      <c r="B16" s="7"/>
      <c r="C16" s="7"/>
      <c r="D16" s="7"/>
      <c r="E16" s="7"/>
      <c r="F16" s="7"/>
      <c r="G16" s="7"/>
      <c r="H16" s="7"/>
      <c r="I16" s="7"/>
      <c r="J16" s="7"/>
      <c r="K16" s="10"/>
      <c r="L16" s="7"/>
      <c r="M16" s="7"/>
      <c r="N16" s="7"/>
      <c r="O16" s="7"/>
      <c r="P16" s="7"/>
      <c r="S16" s="7"/>
      <c r="T16" s="10"/>
    </row>
    <row r="17" spans="1:20" x14ac:dyDescent="0.2">
      <c r="A17" s="13" t="s">
        <v>41</v>
      </c>
      <c r="B17" s="7"/>
      <c r="C17" s="7"/>
      <c r="D17" s="7"/>
      <c r="E17" s="7"/>
      <c r="F17" s="7"/>
      <c r="G17" s="7"/>
      <c r="H17" s="7"/>
      <c r="I17" s="7"/>
      <c r="J17" s="7"/>
      <c r="K17" s="10"/>
      <c r="L17" s="7"/>
      <c r="M17" s="7"/>
      <c r="N17" s="7"/>
      <c r="O17" s="7"/>
      <c r="P17" s="7"/>
      <c r="S17" s="7"/>
      <c r="T17" s="10"/>
    </row>
    <row r="18" spans="1:20" x14ac:dyDescent="0.2">
      <c r="A18" s="14" t="s">
        <v>42</v>
      </c>
      <c r="B18" s="7"/>
      <c r="C18" s="7"/>
      <c r="D18" s="7"/>
      <c r="E18" s="7"/>
      <c r="F18" s="7"/>
      <c r="G18" s="7"/>
      <c r="H18" s="7"/>
      <c r="I18" s="7"/>
      <c r="J18" s="7"/>
      <c r="K18" s="10"/>
      <c r="L18" s="7"/>
      <c r="M18" s="7"/>
      <c r="N18" s="7"/>
      <c r="O18" s="7"/>
      <c r="P18" s="7"/>
      <c r="S18" s="7"/>
      <c r="T18" s="10"/>
    </row>
    <row r="19" spans="1:20" x14ac:dyDescent="0.2">
      <c r="A19" s="13" t="s">
        <v>43</v>
      </c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S19" s="10"/>
      <c r="T19" s="10"/>
    </row>
    <row r="20" spans="1:20" x14ac:dyDescent="0.2">
      <c r="A20" s="13" t="s">
        <v>44</v>
      </c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</row>
    <row r="21" spans="1:20" x14ac:dyDescent="0.2">
      <c r="A21" s="13" t="s">
        <v>45</v>
      </c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</row>
    <row r="22" spans="1:20" x14ac:dyDescent="0.2">
      <c r="A22" s="13" t="s">
        <v>46</v>
      </c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</row>
    <row r="23" spans="1:20" x14ac:dyDescent="0.2">
      <c r="A23" s="13" t="s">
        <v>47</v>
      </c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</row>
    <row r="24" spans="1:20" x14ac:dyDescent="0.2">
      <c r="A24" s="13" t="s">
        <v>48</v>
      </c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</row>
    <row r="25" spans="1:20" x14ac:dyDescent="0.2">
      <c r="A25" s="13" t="s">
        <v>49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</row>
    <row r="26" spans="1:20" x14ac:dyDescent="0.2">
      <c r="A26" s="13" t="s">
        <v>50</v>
      </c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</row>
    <row r="27" spans="1:20" x14ac:dyDescent="0.2">
      <c r="A27" s="13" t="s">
        <v>51</v>
      </c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</row>
    <row r="28" spans="1:20" x14ac:dyDescent="0.2">
      <c r="A28" s="13" t="s">
        <v>52</v>
      </c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</row>
    <row r="29" spans="1:20" x14ac:dyDescent="0.2">
      <c r="A29" s="13" t="s">
        <v>53</v>
      </c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</row>
    <row r="30" spans="1:20" x14ac:dyDescent="0.2">
      <c r="A30" s="13" t="s">
        <v>54</v>
      </c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</row>
    <row r="31" spans="1:20" x14ac:dyDescent="0.2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</row>
    <row r="32" spans="1:20" ht="12.75" x14ac:dyDescent="0.2">
      <c r="A32" s="203" t="s">
        <v>82</v>
      </c>
      <c r="B32" s="203"/>
      <c r="C32" s="203"/>
      <c r="D32" s="203"/>
      <c r="E32" s="203"/>
      <c r="F32" s="203"/>
      <c r="G32" s="203"/>
      <c r="H32" s="203"/>
      <c r="I32" s="203"/>
      <c r="J32" s="203"/>
      <c r="K32" s="203"/>
      <c r="L32" s="203"/>
      <c r="M32" s="203"/>
      <c r="N32" s="203"/>
      <c r="O32" s="203"/>
      <c r="P32" s="203"/>
      <c r="Q32" s="10"/>
      <c r="R32" s="10"/>
      <c r="S32" s="10"/>
      <c r="T32" s="10"/>
    </row>
    <row r="33" spans="1:20" x14ac:dyDescent="0.2">
      <c r="A33" s="96" t="s">
        <v>62</v>
      </c>
      <c r="I33" s="204" t="s">
        <v>70</v>
      </c>
      <c r="J33" s="204"/>
      <c r="K33" s="204"/>
      <c r="M33" s="10"/>
      <c r="N33" s="10"/>
      <c r="O33" s="10"/>
      <c r="P33" s="10"/>
      <c r="Q33" s="10"/>
      <c r="R33" s="10"/>
      <c r="S33" s="10"/>
      <c r="T33" s="10"/>
    </row>
    <row r="34" spans="1:20" ht="13.15" customHeight="1" x14ac:dyDescent="0.2">
      <c r="A34" s="209" t="s">
        <v>204</v>
      </c>
      <c r="B34" s="209"/>
      <c r="C34" s="209"/>
      <c r="D34" s="209"/>
      <c r="E34" s="209"/>
      <c r="F34" s="209"/>
      <c r="G34" s="209"/>
      <c r="H34" s="39"/>
      <c r="I34" s="40" t="s">
        <v>71</v>
      </c>
      <c r="M34" s="38"/>
      <c r="N34" s="38"/>
      <c r="O34" s="38"/>
      <c r="P34" s="38"/>
      <c r="Q34" s="38"/>
      <c r="R34" s="38"/>
      <c r="S34" s="38"/>
      <c r="T34" s="10"/>
    </row>
    <row r="35" spans="1:20" ht="13.15" customHeight="1" x14ac:dyDescent="0.2">
      <c r="A35" s="101" t="s">
        <v>171</v>
      </c>
      <c r="B35" s="199"/>
      <c r="C35" s="199"/>
      <c r="D35" s="199"/>
      <c r="E35" s="199"/>
      <c r="F35" s="199"/>
      <c r="G35" s="199"/>
      <c r="H35" s="41"/>
      <c r="I35" s="42" t="s">
        <v>72</v>
      </c>
      <c r="M35" s="10"/>
      <c r="N35" s="10"/>
      <c r="O35" s="10"/>
      <c r="P35" s="10"/>
      <c r="Q35" s="10"/>
      <c r="R35" s="10"/>
      <c r="S35" s="10"/>
      <c r="T35" s="10"/>
    </row>
    <row r="36" spans="1:20" x14ac:dyDescent="0.2">
      <c r="T36" s="10"/>
    </row>
    <row r="37" spans="1:20" x14ac:dyDescent="0.2">
      <c r="I37" s="180" t="s">
        <v>73</v>
      </c>
      <c r="J37" s="180"/>
      <c r="K37" s="180"/>
      <c r="M37" s="10"/>
      <c r="N37" s="10"/>
      <c r="O37" s="10"/>
      <c r="P37" s="10"/>
      <c r="Q37" s="10"/>
      <c r="R37" s="10"/>
      <c r="S37" s="10"/>
      <c r="T37" s="10"/>
    </row>
    <row r="38" spans="1:20" ht="13.15" customHeight="1" x14ac:dyDescent="0.2">
      <c r="A38" s="97" t="s">
        <v>63</v>
      </c>
      <c r="B38" s="2"/>
      <c r="C38" s="2"/>
      <c r="D38" s="2"/>
      <c r="E38" s="2"/>
      <c r="F38" s="2"/>
      <c r="G38" s="2"/>
      <c r="H38" s="2"/>
      <c r="I38" s="40" t="s">
        <v>74</v>
      </c>
      <c r="M38" s="34"/>
      <c r="N38" s="34"/>
      <c r="O38" s="34"/>
      <c r="P38" s="34"/>
      <c r="Q38" s="34"/>
      <c r="R38" s="34"/>
      <c r="S38" s="34"/>
      <c r="T38" s="10"/>
    </row>
    <row r="39" spans="1:20" ht="13.15" customHeight="1" x14ac:dyDescent="0.2">
      <c r="A39" s="210" t="s">
        <v>203</v>
      </c>
      <c r="B39" s="210"/>
      <c r="C39" s="210"/>
      <c r="D39" s="210"/>
      <c r="E39" s="210"/>
      <c r="F39" s="210"/>
      <c r="G39" s="210"/>
      <c r="H39" s="2"/>
      <c r="I39" s="42" t="s">
        <v>75</v>
      </c>
      <c r="M39" s="10"/>
      <c r="N39" s="10"/>
      <c r="O39" s="10"/>
      <c r="P39" s="10"/>
      <c r="Q39" s="10"/>
      <c r="R39" s="10"/>
      <c r="S39" s="10"/>
      <c r="T39" s="10"/>
    </row>
    <row r="40" spans="1:20" ht="12" customHeight="1" x14ac:dyDescent="0.2">
      <c r="A40" s="210" t="s">
        <v>81</v>
      </c>
      <c r="B40" s="210"/>
      <c r="C40" s="210"/>
      <c r="D40" s="210"/>
      <c r="E40" s="210"/>
      <c r="F40" s="210"/>
      <c r="G40" s="210"/>
      <c r="J40" s="44"/>
      <c r="K40" s="44"/>
      <c r="M40" s="10"/>
      <c r="N40" s="10"/>
      <c r="O40" s="10"/>
      <c r="P40" s="10"/>
      <c r="Q40" s="10"/>
      <c r="R40" s="10"/>
      <c r="S40" s="10"/>
      <c r="T40" s="10"/>
    </row>
    <row r="41" spans="1:20" ht="12.75" x14ac:dyDescent="0.2">
      <c r="A41" s="100" t="s">
        <v>170</v>
      </c>
      <c r="I41" s="179" t="s">
        <v>76</v>
      </c>
      <c r="J41" s="179"/>
      <c r="K41" s="179"/>
      <c r="L41" s="40"/>
      <c r="M41" s="38"/>
      <c r="N41" s="38"/>
      <c r="O41" s="38"/>
      <c r="P41" s="34"/>
      <c r="Q41" s="34"/>
      <c r="R41" s="34"/>
      <c r="S41" s="34"/>
      <c r="T41" s="10"/>
    </row>
    <row r="42" spans="1:20" ht="12.75" x14ac:dyDescent="0.2">
      <c r="A42" s="42"/>
      <c r="I42" s="45" t="s">
        <v>202</v>
      </c>
      <c r="M42" s="34"/>
      <c r="N42" s="34"/>
      <c r="O42" s="34"/>
      <c r="P42" s="34"/>
      <c r="Q42" s="34"/>
      <c r="R42" s="34"/>
      <c r="S42" s="34"/>
      <c r="T42" s="10"/>
    </row>
    <row r="43" spans="1:20" x14ac:dyDescent="0.2">
      <c r="A43" s="96" t="s">
        <v>64</v>
      </c>
      <c r="B43" s="43"/>
      <c r="C43" s="43"/>
      <c r="D43" s="43"/>
      <c r="E43" s="43"/>
      <c r="F43" s="43"/>
      <c r="G43" s="43"/>
      <c r="H43" s="43"/>
      <c r="I43" s="42" t="s">
        <v>77</v>
      </c>
      <c r="M43" s="10"/>
      <c r="N43" s="10"/>
      <c r="O43" s="10"/>
      <c r="P43" s="10"/>
      <c r="Q43" s="10"/>
      <c r="R43" s="10"/>
      <c r="S43" s="10"/>
      <c r="T43" s="10"/>
    </row>
    <row r="44" spans="1:20" ht="22.5" customHeight="1" x14ac:dyDescent="0.2">
      <c r="A44" s="209" t="s">
        <v>169</v>
      </c>
      <c r="B44" s="209"/>
      <c r="C44" s="209"/>
      <c r="D44" s="209"/>
      <c r="E44" s="209"/>
      <c r="F44" s="209"/>
      <c r="G44" s="209"/>
      <c r="J44" s="44"/>
      <c r="K44" s="44"/>
      <c r="M44" s="10"/>
      <c r="N44" s="10"/>
      <c r="O44" s="10"/>
      <c r="P44" s="10"/>
      <c r="Q44" s="10"/>
      <c r="R44" s="10"/>
      <c r="S44" s="10"/>
      <c r="T44" s="10"/>
    </row>
    <row r="45" spans="1:20" ht="12.75" x14ac:dyDescent="0.2">
      <c r="A45" s="42" t="s">
        <v>65</v>
      </c>
      <c r="I45" s="179" t="s">
        <v>78</v>
      </c>
      <c r="J45" s="179"/>
      <c r="K45" s="179"/>
      <c r="M45" s="35"/>
      <c r="N45" s="35"/>
      <c r="O45" s="35"/>
      <c r="P45" s="35"/>
      <c r="Q45" s="129"/>
      <c r="R45" s="129"/>
      <c r="S45" s="129"/>
      <c r="T45" s="10"/>
    </row>
    <row r="46" spans="1:20" ht="12.75" x14ac:dyDescent="0.2">
      <c r="A46" s="42"/>
      <c r="I46" s="45" t="s">
        <v>79</v>
      </c>
      <c r="M46" s="35"/>
      <c r="N46" s="35"/>
      <c r="O46" s="35"/>
      <c r="P46" s="35"/>
      <c r="Q46" s="129"/>
      <c r="R46" s="129"/>
      <c r="S46" s="129"/>
      <c r="T46" s="10"/>
    </row>
    <row r="47" spans="1:20" x14ac:dyDescent="0.2">
      <c r="A47" s="96" t="s">
        <v>66</v>
      </c>
      <c r="B47" s="46"/>
      <c r="C47" s="46"/>
      <c r="D47" s="46"/>
      <c r="E47" s="46"/>
      <c r="F47" s="46"/>
      <c r="G47" s="46"/>
      <c r="H47" s="46"/>
      <c r="I47" s="47" t="s">
        <v>80</v>
      </c>
      <c r="M47" s="10"/>
      <c r="N47" s="10"/>
      <c r="O47" s="10"/>
      <c r="P47" s="10"/>
      <c r="Q47" s="10"/>
      <c r="R47" s="10"/>
      <c r="S47" s="10"/>
      <c r="T47" s="10"/>
    </row>
    <row r="48" spans="1:20" x14ac:dyDescent="0.2">
      <c r="A48" s="46" t="s">
        <v>198</v>
      </c>
      <c r="M48" s="10"/>
      <c r="N48" s="10"/>
      <c r="O48" s="10"/>
      <c r="P48" s="10"/>
      <c r="Q48" s="10"/>
      <c r="R48" s="10"/>
      <c r="S48" s="10"/>
      <c r="T48" s="10"/>
    </row>
    <row r="49" spans="1:20" ht="12.75" x14ac:dyDescent="0.2">
      <c r="A49" s="42" t="s">
        <v>67</v>
      </c>
      <c r="I49" s="227" t="s">
        <v>180</v>
      </c>
      <c r="J49" s="227"/>
      <c r="K49" s="227"/>
      <c r="M49" s="35"/>
      <c r="N49" s="35"/>
      <c r="O49" s="35"/>
      <c r="P49" s="35"/>
      <c r="Q49" s="129"/>
      <c r="R49" s="129"/>
      <c r="S49" s="129"/>
      <c r="T49" s="10"/>
    </row>
    <row r="50" spans="1:20" ht="12.75" x14ac:dyDescent="0.2">
      <c r="A50" s="42"/>
      <c r="I50" s="45" t="s">
        <v>181</v>
      </c>
      <c r="K50" s="46" t="s">
        <v>183</v>
      </c>
      <c r="M50" s="35"/>
      <c r="N50" s="35"/>
      <c r="O50" s="35"/>
      <c r="P50" s="35"/>
      <c r="Q50" s="129"/>
      <c r="R50" s="129"/>
      <c r="S50" s="129"/>
      <c r="T50" s="10"/>
    </row>
    <row r="51" spans="1:20" x14ac:dyDescent="0.2">
      <c r="A51" s="96" t="s">
        <v>68</v>
      </c>
      <c r="B51" s="46"/>
      <c r="C51" s="46"/>
      <c r="D51" s="46"/>
      <c r="E51" s="46"/>
      <c r="F51" s="46"/>
      <c r="G51" s="46"/>
      <c r="H51" s="46"/>
      <c r="I51" s="47" t="s">
        <v>182</v>
      </c>
      <c r="M51" s="10"/>
      <c r="N51" s="10"/>
      <c r="O51" s="10"/>
      <c r="P51" s="10"/>
      <c r="Q51" s="10"/>
      <c r="R51" s="10"/>
      <c r="S51" s="10"/>
      <c r="T51" s="10"/>
    </row>
    <row r="52" spans="1:20" ht="12" customHeight="1" x14ac:dyDescent="0.2">
      <c r="A52" s="211" t="s">
        <v>89</v>
      </c>
      <c r="B52" s="211"/>
      <c r="C52" s="211"/>
      <c r="D52" s="211"/>
      <c r="E52" s="211"/>
      <c r="F52" s="211"/>
      <c r="G52" s="211"/>
      <c r="M52" s="10"/>
      <c r="N52" s="10"/>
      <c r="O52" s="10"/>
      <c r="P52" s="10"/>
      <c r="Q52" s="10"/>
      <c r="R52" s="10"/>
      <c r="S52" s="10"/>
      <c r="T52" s="10"/>
    </row>
    <row r="53" spans="1:20" x14ac:dyDescent="0.2">
      <c r="A53" s="211"/>
      <c r="B53" s="211"/>
      <c r="C53" s="211"/>
      <c r="D53" s="211"/>
      <c r="E53" s="211"/>
      <c r="F53" s="211"/>
      <c r="G53" s="211"/>
      <c r="M53" s="10"/>
      <c r="N53" s="10"/>
      <c r="O53" s="10"/>
      <c r="P53" s="10"/>
      <c r="Q53" s="10"/>
      <c r="R53" s="10"/>
      <c r="S53" s="10"/>
      <c r="T53" s="10"/>
    </row>
    <row r="54" spans="1:20" ht="12.75" x14ac:dyDescent="0.2">
      <c r="A54" s="42" t="s">
        <v>69</v>
      </c>
      <c r="B54" s="38"/>
      <c r="C54" s="38"/>
      <c r="D54" s="38"/>
      <c r="E54" s="38"/>
      <c r="F54" s="38"/>
      <c r="G54" s="38"/>
      <c r="H54" s="38"/>
      <c r="M54" s="10"/>
      <c r="N54" s="10"/>
      <c r="O54" s="10"/>
      <c r="P54" s="10"/>
      <c r="Q54" s="10"/>
      <c r="R54" s="10"/>
      <c r="S54" s="10"/>
      <c r="T54" s="10"/>
    </row>
    <row r="55" spans="1:20" ht="12.75" x14ac:dyDescent="0.2">
      <c r="A55" s="33"/>
      <c r="B55" s="10"/>
      <c r="C55" s="10"/>
      <c r="D55" s="10"/>
      <c r="E55" s="10"/>
      <c r="F55" s="10"/>
      <c r="G55" s="10"/>
      <c r="H55" s="10"/>
      <c r="M55" s="10"/>
      <c r="N55" s="10"/>
      <c r="O55" s="10"/>
      <c r="P55" s="10"/>
      <c r="Q55" s="10"/>
      <c r="R55" s="10"/>
      <c r="S55" s="10"/>
      <c r="T55" s="10"/>
    </row>
    <row r="56" spans="1:20" ht="19.899999999999999" customHeight="1" x14ac:dyDescent="0.2">
      <c r="A56" s="34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</row>
    <row r="57" spans="1:20" ht="12.75" x14ac:dyDescent="0.2">
      <c r="A57" s="38"/>
      <c r="B57" s="38"/>
      <c r="C57" s="38"/>
      <c r="D57" s="38"/>
      <c r="E57" s="38"/>
      <c r="F57" s="38"/>
      <c r="G57" s="38"/>
      <c r="H57" s="38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</row>
    <row r="58" spans="1:20" ht="12.75" x14ac:dyDescent="0.2">
      <c r="A58" s="13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</row>
    <row r="59" spans="1:20" ht="19.899999999999999" customHeight="1" x14ac:dyDescent="0.2">
      <c r="A59" s="37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</row>
    <row r="60" spans="1:20" ht="12.75" x14ac:dyDescent="0.2">
      <c r="A60" s="212"/>
      <c r="B60" s="212"/>
      <c r="C60" s="212"/>
      <c r="D60" s="212"/>
      <c r="E60" s="212"/>
      <c r="F60" s="212"/>
      <c r="G60" s="212"/>
      <c r="H60" s="212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</row>
    <row r="61" spans="1:20" ht="12.75" x14ac:dyDescent="0.2">
      <c r="A61" s="13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</row>
    <row r="62" spans="1:20" ht="19.899999999999999" customHeight="1" x14ac:dyDescent="0.2">
      <c r="A62" s="129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</row>
    <row r="63" spans="1:20" ht="12.75" x14ac:dyDescent="0.2">
      <c r="A63" s="277"/>
      <c r="B63" s="277"/>
      <c r="C63" s="277"/>
      <c r="D63" s="277"/>
      <c r="E63" s="277"/>
      <c r="F63" s="277"/>
      <c r="G63" s="277"/>
      <c r="H63" s="277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</row>
    <row r="64" spans="1:20" ht="12.75" x14ac:dyDescent="0.2">
      <c r="A64" s="13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</row>
    <row r="65" spans="1:20" ht="19.899999999999999" customHeight="1" x14ac:dyDescent="0.2">
      <c r="A65" s="129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</row>
    <row r="66" spans="1:20" ht="12.75" x14ac:dyDescent="0.2">
      <c r="A66" s="277"/>
      <c r="B66" s="277"/>
      <c r="C66" s="277"/>
      <c r="D66" s="277"/>
      <c r="E66" s="277"/>
      <c r="F66" s="277"/>
      <c r="G66" s="277"/>
      <c r="H66" s="277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</row>
    <row r="67" spans="1:20" ht="12.75" x14ac:dyDescent="0.2">
      <c r="A67" s="131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</row>
    <row r="68" spans="1:20" x14ac:dyDescent="0.2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</row>
    <row r="69" spans="1:20" x14ac:dyDescent="0.2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</row>
    <row r="70" spans="1:20" x14ac:dyDescent="0.2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</row>
    <row r="71" spans="1:20" x14ac:dyDescent="0.2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</row>
    <row r="72" spans="1:20" x14ac:dyDescent="0.2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</row>
    <row r="73" spans="1:20" x14ac:dyDescent="0.2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</row>
    <row r="74" spans="1:20" x14ac:dyDescent="0.2">
      <c r="A74" s="10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</row>
    <row r="75" spans="1:20" x14ac:dyDescent="0.2">
      <c r="A75" s="10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</row>
    <row r="76" spans="1:20" x14ac:dyDescent="0.2">
      <c r="A76" s="10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</row>
    <row r="77" spans="1:20" x14ac:dyDescent="0.2">
      <c r="A77" s="10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</row>
    <row r="78" spans="1:20" x14ac:dyDescent="0.2">
      <c r="A78" s="10"/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</row>
    <row r="79" spans="1:20" x14ac:dyDescent="0.2">
      <c r="A79" s="10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</row>
    <row r="80" spans="1:20" x14ac:dyDescent="0.2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</row>
    <row r="81" spans="1:20" x14ac:dyDescent="0.2">
      <c r="A81" s="10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</row>
    <row r="82" spans="1:20" x14ac:dyDescent="0.2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</row>
    <row r="83" spans="1:20" x14ac:dyDescent="0.2">
      <c r="A83" s="10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</row>
    <row r="84" spans="1:20" x14ac:dyDescent="0.2">
      <c r="A84" s="10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</row>
    <row r="85" spans="1:20" x14ac:dyDescent="0.2">
      <c r="A85" s="10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</row>
    <row r="86" spans="1:20" x14ac:dyDescent="0.2">
      <c r="A86" s="10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</row>
    <row r="87" spans="1:20" x14ac:dyDescent="0.2">
      <c r="A87" s="10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</row>
    <row r="88" spans="1:20" x14ac:dyDescent="0.2">
      <c r="A88" s="10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</row>
    <row r="89" spans="1:20" x14ac:dyDescent="0.2">
      <c r="A89" s="10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</row>
    <row r="90" spans="1:20" x14ac:dyDescent="0.2">
      <c r="A90" s="10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</row>
    <row r="91" spans="1:20" x14ac:dyDescent="0.2">
      <c r="A91" s="10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</row>
    <row r="92" spans="1:20" x14ac:dyDescent="0.2">
      <c r="A92" s="10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</row>
    <row r="93" spans="1:20" x14ac:dyDescent="0.2">
      <c r="A93" s="10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</row>
    <row r="94" spans="1:20" x14ac:dyDescent="0.2">
      <c r="A94" s="10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</row>
    <row r="95" spans="1:20" x14ac:dyDescent="0.2">
      <c r="A95" s="10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</row>
    <row r="96" spans="1:20" x14ac:dyDescent="0.2">
      <c r="A96" s="10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</row>
    <row r="97" spans="1:20" x14ac:dyDescent="0.2">
      <c r="A97" s="10"/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</row>
  </sheetData>
  <mergeCells count="25">
    <mergeCell ref="A12:B12"/>
    <mergeCell ref="A5:O5"/>
    <mergeCell ref="A6:B6"/>
    <mergeCell ref="A2:C2"/>
    <mergeCell ref="L2:N2"/>
    <mergeCell ref="O2:Q2"/>
    <mergeCell ref="A7:B7"/>
    <mergeCell ref="A8:B8"/>
    <mergeCell ref="A9:B9"/>
    <mergeCell ref="A10:B10"/>
    <mergeCell ref="A11:B11"/>
    <mergeCell ref="A44:G44"/>
    <mergeCell ref="A13:B13"/>
    <mergeCell ref="A14:B14"/>
    <mergeCell ref="A15:B15"/>
    <mergeCell ref="A32:P32"/>
    <mergeCell ref="I33:K33"/>
    <mergeCell ref="A34:G34"/>
    <mergeCell ref="A39:G39"/>
    <mergeCell ref="A40:G40"/>
    <mergeCell ref="A66:H66"/>
    <mergeCell ref="I49:K49"/>
    <mergeCell ref="A52:G53"/>
    <mergeCell ref="A60:H60"/>
    <mergeCell ref="A63:H63"/>
  </mergeCells>
  <hyperlinks>
    <hyperlink ref="L2" r:id="rId1" display="www.nevatk.ru" xr:uid="{215E8C7D-8EEA-4416-981F-79C22BBA13C1}"/>
    <hyperlink ref="O2:Q2" r:id="rId2" display="nevatk.ru" xr:uid="{AC02F9A1-124B-4318-A161-41EADBB721EE}"/>
    <hyperlink ref="A35" r:id="rId3" xr:uid="{4F585300-2F79-40FE-B878-14E7FF0D0E4E}"/>
    <hyperlink ref="A41" r:id="rId4" xr:uid="{B7344805-6665-468F-B9C2-E35CD6916689}"/>
    <hyperlink ref="A45" r:id="rId5" xr:uid="{5C183ECB-5C32-4DD2-8C68-7AB8C1925141}"/>
    <hyperlink ref="A49" r:id="rId6" xr:uid="{ED61104A-4198-4E68-982C-608D68B39717}"/>
    <hyperlink ref="A54" r:id="rId7" xr:uid="{1B2E99A4-1460-4909-BAC3-C7908FC10668}"/>
    <hyperlink ref="I35" r:id="rId8" xr:uid="{E428C466-8E42-467A-9308-12AA21582958}"/>
    <hyperlink ref="I39" r:id="rId9" xr:uid="{A280CDBC-3494-41DD-BE76-44E6C85C78B5}"/>
    <hyperlink ref="I43" r:id="rId10" xr:uid="{E9DD7876-CB63-411A-B029-337070523AA2}"/>
    <hyperlink ref="I47" r:id="rId11" xr:uid="{F5AF9BAF-77D1-4928-8E63-01985911ED10}"/>
    <hyperlink ref="I51" r:id="rId12" xr:uid="{CE3B6B96-38DB-4B96-8173-CE61EC7C200E}"/>
  </hyperlinks>
  <pageMargins left="0.2" right="0" top="0" bottom="0" header="0.31496062992125984" footer="0.31496062992125984"/>
  <pageSetup paperSize="9" scale="79" fitToHeight="0" orientation="landscape" r:id="rId13"/>
  <drawing r:id="rId1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2:AN160"/>
  <sheetViews>
    <sheetView showGridLines="0" zoomScale="85" zoomScaleNormal="85" zoomScaleSheetLayoutView="100" workbookViewId="0">
      <pane ySplit="7" topLeftCell="A8" activePane="bottomLeft" state="frozen"/>
      <selection activeCell="B8" sqref="B8"/>
      <selection pane="bottomLeft" activeCell="C12" sqref="C12:T12"/>
    </sheetView>
  </sheetViews>
  <sheetFormatPr defaultColWidth="8.7109375" defaultRowHeight="12" x14ac:dyDescent="0.2"/>
  <cols>
    <col min="1" max="1" width="21.28515625" style="1" customWidth="1"/>
    <col min="2" max="2" width="8" style="1" customWidth="1"/>
    <col min="3" max="20" width="8.7109375" style="1" customWidth="1"/>
    <col min="21" max="21" width="7.5703125" style="1" customWidth="1"/>
    <col min="22" max="22" width="2.42578125" style="1" customWidth="1"/>
    <col min="23" max="31" width="7.140625" style="1" customWidth="1"/>
    <col min="32" max="16384" width="8.7109375" style="1"/>
  </cols>
  <sheetData>
    <row r="2" spans="1:40" ht="15.75" customHeight="1" x14ac:dyDescent="0.2">
      <c r="A2" s="213" t="s">
        <v>0</v>
      </c>
      <c r="B2" s="213"/>
      <c r="C2" s="213"/>
      <c r="E2" s="29" t="s">
        <v>103</v>
      </c>
      <c r="F2" s="29"/>
      <c r="G2" s="29"/>
      <c r="H2" s="29"/>
      <c r="I2" s="29"/>
      <c r="J2" s="29"/>
      <c r="K2" s="29"/>
      <c r="L2" s="32"/>
      <c r="M2" s="32"/>
      <c r="N2" s="252" t="s">
        <v>55</v>
      </c>
      <c r="O2" s="252"/>
      <c r="P2" s="252"/>
      <c r="Q2" s="253" t="s">
        <v>142</v>
      </c>
      <c r="R2" s="253"/>
      <c r="S2" s="253"/>
      <c r="T2" s="32"/>
    </row>
    <row r="3" spans="1:40" ht="15.75" x14ac:dyDescent="0.2">
      <c r="A3" s="30"/>
      <c r="B3" s="30"/>
      <c r="C3" s="30"/>
      <c r="E3" s="29"/>
      <c r="F3" s="29"/>
      <c r="G3" s="29"/>
      <c r="H3" s="29"/>
      <c r="I3" s="29"/>
      <c r="J3" s="29"/>
      <c r="K3" s="29"/>
      <c r="L3" s="31"/>
      <c r="M3" s="31"/>
      <c r="N3" s="31"/>
      <c r="O3" s="28"/>
      <c r="P3" s="28"/>
      <c r="Q3" s="28"/>
      <c r="R3" s="23"/>
      <c r="S3" s="32"/>
      <c r="T3" s="32"/>
    </row>
    <row r="4" spans="1:40" ht="7.15" customHeight="1" thickBot="1" x14ac:dyDescent="0.25"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53"/>
      <c r="X4" s="54"/>
      <c r="Y4" s="54"/>
      <c r="Z4" s="54"/>
      <c r="AA4" s="54"/>
      <c r="AB4" s="54"/>
      <c r="AC4" s="54"/>
    </row>
    <row r="5" spans="1:40" ht="13.9" customHeight="1" thickBot="1" x14ac:dyDescent="0.25">
      <c r="A5" s="2"/>
      <c r="B5" s="214" t="s">
        <v>144</v>
      </c>
      <c r="C5" s="215"/>
      <c r="D5" s="215"/>
      <c r="E5" s="215"/>
      <c r="F5" s="215"/>
      <c r="G5" s="215"/>
      <c r="H5" s="215"/>
      <c r="I5" s="215"/>
      <c r="J5" s="215"/>
      <c r="K5" s="215"/>
      <c r="L5" s="215"/>
      <c r="M5" s="215"/>
      <c r="N5" s="215"/>
      <c r="O5" s="215"/>
      <c r="P5" s="215"/>
      <c r="Q5" s="215"/>
      <c r="R5" s="215"/>
      <c r="S5" s="215"/>
      <c r="T5" s="216"/>
      <c r="U5" s="228" t="s">
        <v>143</v>
      </c>
      <c r="V5" s="229"/>
      <c r="W5" s="229"/>
      <c r="X5" s="229"/>
      <c r="Y5" s="229"/>
      <c r="Z5" s="229"/>
      <c r="AA5" s="229"/>
      <c r="AB5" s="229"/>
    </row>
    <row r="6" spans="1:40" ht="12" customHeight="1" x14ac:dyDescent="0.2">
      <c r="A6" s="9"/>
      <c r="B6" s="254" t="s">
        <v>1</v>
      </c>
      <c r="C6" s="217" t="s">
        <v>104</v>
      </c>
      <c r="D6" s="217" t="s">
        <v>105</v>
      </c>
      <c r="E6" s="217" t="s">
        <v>106</v>
      </c>
      <c r="F6" s="217" t="s">
        <v>107</v>
      </c>
      <c r="G6" s="217" t="s">
        <v>108</v>
      </c>
      <c r="H6" s="217" t="s">
        <v>109</v>
      </c>
      <c r="I6" s="217" t="s">
        <v>110</v>
      </c>
      <c r="J6" s="217" t="s">
        <v>111</v>
      </c>
      <c r="K6" s="234" t="s">
        <v>31</v>
      </c>
      <c r="L6" s="232" t="s">
        <v>112</v>
      </c>
      <c r="M6" s="217" t="s">
        <v>113</v>
      </c>
      <c r="N6" s="217" t="s">
        <v>114</v>
      </c>
      <c r="O6" s="217" t="s">
        <v>115</v>
      </c>
      <c r="P6" s="217" t="s">
        <v>116</v>
      </c>
      <c r="Q6" s="217" t="s">
        <v>117</v>
      </c>
      <c r="R6" s="217" t="s">
        <v>118</v>
      </c>
      <c r="S6" s="217" t="s">
        <v>119</v>
      </c>
      <c r="T6" s="234" t="s">
        <v>120</v>
      </c>
    </row>
    <row r="7" spans="1:40" ht="12.75" thickBot="1" x14ac:dyDescent="0.25">
      <c r="A7" s="9"/>
      <c r="B7" s="255"/>
      <c r="C7" s="250"/>
      <c r="D7" s="250"/>
      <c r="E7" s="250"/>
      <c r="F7" s="250"/>
      <c r="G7" s="250"/>
      <c r="H7" s="250"/>
      <c r="I7" s="250"/>
      <c r="J7" s="250"/>
      <c r="K7" s="251"/>
      <c r="L7" s="249"/>
      <c r="M7" s="250"/>
      <c r="N7" s="250"/>
      <c r="O7" s="250"/>
      <c r="P7" s="250"/>
      <c r="Q7" s="250"/>
      <c r="R7" s="250"/>
      <c r="S7" s="250"/>
      <c r="T7" s="251"/>
    </row>
    <row r="8" spans="1:40" ht="12.75" x14ac:dyDescent="0.2">
      <c r="A8" s="83" t="s">
        <v>152</v>
      </c>
      <c r="B8" s="84">
        <v>2000</v>
      </c>
      <c r="C8" s="85">
        <v>43.805999999999997</v>
      </c>
      <c r="D8" s="85">
        <v>43.21153846153846</v>
      </c>
      <c r="E8" s="85">
        <v>41.536764705882355</v>
      </c>
      <c r="F8" s="85">
        <v>41.010869565217398</v>
      </c>
      <c r="G8" s="85">
        <v>40.500000000000007</v>
      </c>
      <c r="H8" s="85">
        <v>40.003521126760567</v>
      </c>
      <c r="I8" s="85">
        <v>39.520833333333336</v>
      </c>
      <c r="J8" s="85">
        <v>39.051369863013704</v>
      </c>
      <c r="K8" s="86">
        <v>38.15</v>
      </c>
      <c r="L8" s="134">
        <v>10772.34375</v>
      </c>
      <c r="M8" s="135">
        <v>10629.230769230768</v>
      </c>
      <c r="N8" s="135">
        <v>10225.147058823532</v>
      </c>
      <c r="O8" s="135">
        <v>10098.260869565218</v>
      </c>
      <c r="P8" s="135">
        <v>9975</v>
      </c>
      <c r="Q8" s="135">
        <v>9855.2112676056349</v>
      </c>
      <c r="R8" s="135">
        <v>9738.75</v>
      </c>
      <c r="S8" s="135">
        <v>9625.4794520547948</v>
      </c>
      <c r="T8" s="136">
        <v>9408</v>
      </c>
      <c r="U8" s="133"/>
      <c r="V8" s="50"/>
      <c r="W8" s="50"/>
      <c r="X8" s="4"/>
    </row>
    <row r="9" spans="1:40" ht="12.75" x14ac:dyDescent="0.2">
      <c r="A9" s="82" t="s">
        <v>157</v>
      </c>
      <c r="B9" s="76">
        <v>1200</v>
      </c>
      <c r="C9" s="5">
        <v>20.671875</v>
      </c>
      <c r="D9" s="5">
        <v>20.353846153846153</v>
      </c>
      <c r="E9" s="5">
        <v>19.455882352941178</v>
      </c>
      <c r="F9" s="5">
        <v>19.173913043478265</v>
      </c>
      <c r="G9" s="5">
        <v>18.900000000000002</v>
      </c>
      <c r="H9" s="5">
        <v>18.633802816901412</v>
      </c>
      <c r="I9" s="5">
        <v>18.375000000000004</v>
      </c>
      <c r="J9" s="5">
        <v>18.12328767123288</v>
      </c>
      <c r="K9" s="24">
        <v>17.64</v>
      </c>
      <c r="L9" s="137">
        <v>5167.96875</v>
      </c>
      <c r="M9" s="138">
        <v>5088.461538461539</v>
      </c>
      <c r="N9" s="138">
        <v>4863.9705882352946</v>
      </c>
      <c r="O9" s="138">
        <v>4793.4782608695659</v>
      </c>
      <c r="P9" s="138">
        <v>4725.0000000000009</v>
      </c>
      <c r="Q9" s="138">
        <v>4658.4507042253535</v>
      </c>
      <c r="R9" s="138">
        <v>4593.7500000000009</v>
      </c>
      <c r="S9" s="138">
        <v>4530.82191780822</v>
      </c>
      <c r="T9" s="139">
        <v>4410</v>
      </c>
      <c r="U9" s="133"/>
      <c r="V9" s="50"/>
      <c r="W9" s="50"/>
      <c r="X9" s="50"/>
      <c r="Y9" s="50"/>
      <c r="Z9" s="50"/>
      <c r="AA9" s="50"/>
      <c r="AB9" s="50"/>
      <c r="AC9" s="50"/>
      <c r="AD9" s="50"/>
      <c r="AE9" s="50"/>
      <c r="AF9" s="50"/>
      <c r="AG9" s="50"/>
      <c r="AH9" s="50"/>
      <c r="AI9" s="50"/>
      <c r="AJ9" s="50"/>
      <c r="AK9" s="50"/>
      <c r="AL9" s="50"/>
      <c r="AM9" s="50"/>
      <c r="AN9" s="50"/>
    </row>
    <row r="10" spans="1:40" ht="12.75" x14ac:dyDescent="0.2">
      <c r="A10" s="80" t="s">
        <v>2</v>
      </c>
      <c r="B10" s="193">
        <v>850</v>
      </c>
      <c r="C10" s="187">
        <v>20.447302056601462</v>
      </c>
      <c r="D10" s="187">
        <v>20.354895979999512</v>
      </c>
      <c r="E10" s="187">
        <v>20.229949423952107</v>
      </c>
      <c r="F10" s="187">
        <v>19.977300000000003</v>
      </c>
      <c r="G10" s="187">
        <v>19.811925000000002</v>
      </c>
      <c r="H10" s="187">
        <v>19.426050000000004</v>
      </c>
      <c r="I10" s="187">
        <v>19.183499999999999</v>
      </c>
      <c r="J10" s="187">
        <v>18.951975000000004</v>
      </c>
      <c r="K10" s="188">
        <v>18.698400000000003</v>
      </c>
      <c r="L10" s="189">
        <v>5725.2445758484091</v>
      </c>
      <c r="M10" s="190">
        <v>5699.3708743998641</v>
      </c>
      <c r="N10" s="190">
        <v>5664.3858387065902</v>
      </c>
      <c r="O10" s="190">
        <v>5593.6440000000011</v>
      </c>
      <c r="P10" s="190">
        <v>5547.3389999999999</v>
      </c>
      <c r="Q10" s="190">
        <v>5439.2940000000008</v>
      </c>
      <c r="R10" s="190">
        <v>5371.380000000001</v>
      </c>
      <c r="S10" s="190">
        <v>5306.5530000000008</v>
      </c>
      <c r="T10" s="191">
        <v>5235.5520000000006</v>
      </c>
      <c r="U10" s="133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  <c r="AJ10" s="50"/>
      <c r="AK10" s="50"/>
      <c r="AL10" s="50"/>
      <c r="AM10" s="50"/>
      <c r="AN10" s="50"/>
    </row>
    <row r="11" spans="1:40" ht="12.75" x14ac:dyDescent="0.2">
      <c r="A11" s="82" t="s">
        <v>3</v>
      </c>
      <c r="B11" s="76">
        <v>650</v>
      </c>
      <c r="C11" s="5">
        <v>18.886008905820454</v>
      </c>
      <c r="D11" s="5">
        <v>18.500809120216591</v>
      </c>
      <c r="E11" s="5">
        <v>18.280160699336712</v>
      </c>
      <c r="F11" s="5">
        <v>18.085690904662915</v>
      </c>
      <c r="G11" s="5">
        <v>17.696751315315321</v>
      </c>
      <c r="H11" s="5">
        <v>17.376341943807009</v>
      </c>
      <c r="I11" s="5">
        <v>17.128446381365698</v>
      </c>
      <c r="J11" s="5">
        <v>16.805775491920812</v>
      </c>
      <c r="K11" s="24">
        <v>16.563716997181206</v>
      </c>
      <c r="L11" s="137">
        <v>5288.0824936297267</v>
      </c>
      <c r="M11" s="138">
        <v>5180.2265536606455</v>
      </c>
      <c r="N11" s="138">
        <v>5118.4449958142786</v>
      </c>
      <c r="O11" s="138">
        <v>5063.9934533056157</v>
      </c>
      <c r="P11" s="138">
        <v>4955.090368288289</v>
      </c>
      <c r="Q11" s="138">
        <v>4865.3757442659626</v>
      </c>
      <c r="R11" s="138">
        <v>4795.9649867823946</v>
      </c>
      <c r="S11" s="138">
        <v>4705.6171377378269</v>
      </c>
      <c r="T11" s="139">
        <v>4637.8407592107387</v>
      </c>
      <c r="U11" s="133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  <c r="AJ11" s="50"/>
      <c r="AK11" s="50"/>
      <c r="AL11" s="50"/>
      <c r="AM11" s="50"/>
      <c r="AN11" s="50"/>
    </row>
    <row r="12" spans="1:40" ht="12.75" x14ac:dyDescent="0.2">
      <c r="A12" s="81" t="s">
        <v>167</v>
      </c>
      <c r="B12" s="78">
        <v>1200</v>
      </c>
      <c r="C12" s="72">
        <v>28.4375</v>
      </c>
      <c r="D12" s="72">
        <v>28.076923076923077</v>
      </c>
      <c r="E12" s="72">
        <v>27.058823529411768</v>
      </c>
      <c r="F12" s="72">
        <v>26.739130434782609</v>
      </c>
      <c r="G12" s="72">
        <v>26.428571428571431</v>
      </c>
      <c r="H12" s="72">
        <v>26.126760563380284</v>
      </c>
      <c r="I12" s="72">
        <v>25.833333333333336</v>
      </c>
      <c r="J12" s="72">
        <v>25.547945205479454</v>
      </c>
      <c r="K12" s="73">
        <v>25</v>
      </c>
      <c r="L12" s="140">
        <v>6790.625</v>
      </c>
      <c r="M12" s="141">
        <v>6707.6923076923076</v>
      </c>
      <c r="N12" s="141">
        <v>6473.5294117647063</v>
      </c>
      <c r="O12" s="141">
        <v>6400</v>
      </c>
      <c r="P12" s="141">
        <v>6328.5714285714284</v>
      </c>
      <c r="Q12" s="141">
        <v>6259.1549295774648</v>
      </c>
      <c r="R12" s="141">
        <v>6191.666666666667</v>
      </c>
      <c r="S12" s="141">
        <v>6126.0273972602745</v>
      </c>
      <c r="T12" s="142">
        <v>6000</v>
      </c>
      <c r="U12" s="133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  <c r="AJ12" s="50"/>
      <c r="AK12" s="50"/>
      <c r="AL12" s="50"/>
      <c r="AM12" s="50"/>
      <c r="AN12" s="50"/>
    </row>
    <row r="13" spans="1:40" ht="12.75" x14ac:dyDescent="0.2">
      <c r="A13" s="82" t="s">
        <v>153</v>
      </c>
      <c r="B13" s="76">
        <v>2500</v>
      </c>
      <c r="C13" s="5">
        <v>45.15</v>
      </c>
      <c r="D13" s="5">
        <v>45.045000000000002</v>
      </c>
      <c r="E13" s="5">
        <v>44.94</v>
      </c>
      <c r="F13" s="5">
        <v>44.625</v>
      </c>
      <c r="G13" s="5">
        <v>44.205000000000005</v>
      </c>
      <c r="H13" s="5">
        <v>43.89</v>
      </c>
      <c r="I13" s="5">
        <v>43.575000000000003</v>
      </c>
      <c r="J13" s="5">
        <v>43.050000000000004</v>
      </c>
      <c r="K13" s="24">
        <v>42</v>
      </c>
      <c r="L13" s="137">
        <v>11287.5</v>
      </c>
      <c r="M13" s="138">
        <v>11261.25</v>
      </c>
      <c r="N13" s="138">
        <v>11235</v>
      </c>
      <c r="O13" s="138">
        <v>11156.25</v>
      </c>
      <c r="P13" s="138">
        <v>11051.25</v>
      </c>
      <c r="Q13" s="138">
        <v>10972.5</v>
      </c>
      <c r="R13" s="138">
        <v>10893.75</v>
      </c>
      <c r="S13" s="138">
        <v>10762.5</v>
      </c>
      <c r="T13" s="139">
        <v>10500</v>
      </c>
      <c r="U13" s="133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  <c r="AJ13" s="50"/>
      <c r="AK13" s="50"/>
      <c r="AL13" s="50"/>
      <c r="AM13" s="50"/>
      <c r="AN13" s="50"/>
    </row>
    <row r="14" spans="1:40" ht="12.75" x14ac:dyDescent="0.2">
      <c r="A14" s="81" t="s">
        <v>4</v>
      </c>
      <c r="B14" s="78">
        <v>650</v>
      </c>
      <c r="C14" s="72">
        <v>21.352034834274381</v>
      </c>
      <c r="D14" s="72">
        <v>21.065508226511515</v>
      </c>
      <c r="E14" s="72">
        <v>20.810309338304872</v>
      </c>
      <c r="F14" s="72">
        <v>20.379233121083093</v>
      </c>
      <c r="G14" s="72">
        <v>20.107946250000001</v>
      </c>
      <c r="H14" s="72">
        <v>19.818540000000006</v>
      </c>
      <c r="I14" s="72">
        <v>19.540710000000004</v>
      </c>
      <c r="J14" s="72">
        <v>19.251303750000002</v>
      </c>
      <c r="K14" s="73">
        <v>19.1008125</v>
      </c>
      <c r="L14" s="140">
        <v>5978.5697535968266</v>
      </c>
      <c r="M14" s="141">
        <v>5898.3423034232237</v>
      </c>
      <c r="N14" s="141">
        <v>5826.8866147253639</v>
      </c>
      <c r="O14" s="141">
        <v>5706.1852739032665</v>
      </c>
      <c r="P14" s="141">
        <v>5630.2249500000007</v>
      </c>
      <c r="Q14" s="141">
        <v>5549.191200000002</v>
      </c>
      <c r="R14" s="141">
        <v>5471.3988000000008</v>
      </c>
      <c r="S14" s="141">
        <v>5390.3650500000003</v>
      </c>
      <c r="T14" s="142">
        <v>5348.2275</v>
      </c>
      <c r="U14" s="133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  <c r="AJ14" s="50"/>
      <c r="AK14" s="50"/>
      <c r="AL14" s="50"/>
      <c r="AM14" s="50"/>
      <c r="AN14" s="50"/>
    </row>
    <row r="15" spans="1:40" ht="12.75" x14ac:dyDescent="0.2">
      <c r="A15" s="82" t="s">
        <v>184</v>
      </c>
      <c r="B15" s="76">
        <v>3000</v>
      </c>
      <c r="C15" s="5">
        <v>41.015625</v>
      </c>
      <c r="D15" s="5">
        <v>40.384615384615387</v>
      </c>
      <c r="E15" s="5">
        <v>38.602941176470594</v>
      </c>
      <c r="F15" s="5">
        <v>38.04347826086957</v>
      </c>
      <c r="G15" s="5">
        <v>37.5</v>
      </c>
      <c r="H15" s="5">
        <v>36.971830985915503</v>
      </c>
      <c r="I15" s="5">
        <v>36.458333333333336</v>
      </c>
      <c r="J15" s="5">
        <v>35.958904109589042</v>
      </c>
      <c r="K15" s="24">
        <v>35.000000000000007</v>
      </c>
      <c r="L15" s="137">
        <v>10664.0625</v>
      </c>
      <c r="M15" s="138">
        <v>10500</v>
      </c>
      <c r="N15" s="138">
        <v>10036.764705882355</v>
      </c>
      <c r="O15" s="138">
        <v>9891.3043478260879</v>
      </c>
      <c r="P15" s="138">
        <v>9750.0000000000018</v>
      </c>
      <c r="Q15" s="138">
        <v>9612.6760563380285</v>
      </c>
      <c r="R15" s="138">
        <v>9479.1666666666661</v>
      </c>
      <c r="S15" s="138">
        <v>9349.3150684931516</v>
      </c>
      <c r="T15" s="139">
        <v>9100</v>
      </c>
      <c r="U15" s="133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  <c r="AJ15" s="50"/>
      <c r="AK15" s="50"/>
      <c r="AL15" s="50"/>
      <c r="AM15" s="50"/>
      <c r="AN15" s="50"/>
    </row>
    <row r="16" spans="1:40" ht="12.75" x14ac:dyDescent="0.2">
      <c r="A16" s="81" t="s">
        <v>5</v>
      </c>
      <c r="B16" s="78">
        <v>650</v>
      </c>
      <c r="C16" s="72">
        <v>21.728707491904881</v>
      </c>
      <c r="D16" s="72">
        <v>21.638609188552135</v>
      </c>
      <c r="E16" s="72">
        <v>20.848595058563454</v>
      </c>
      <c r="F16" s="72">
        <v>20.559815328937511</v>
      </c>
      <c r="G16" s="72">
        <v>20.349305274375006</v>
      </c>
      <c r="H16" s="72">
        <v>20.040557194350001</v>
      </c>
      <c r="I16" s="72">
        <v>19.745843117962508</v>
      </c>
      <c r="J16" s="72">
        <v>19.598591250000005</v>
      </c>
      <c r="K16" s="73">
        <v>19.413371250000004</v>
      </c>
      <c r="L16" s="140">
        <v>6084.0380977333671</v>
      </c>
      <c r="M16" s="141">
        <v>6058.8105727945976</v>
      </c>
      <c r="N16" s="141">
        <v>5837.6066163977684</v>
      </c>
      <c r="O16" s="141">
        <v>5756.7482921025021</v>
      </c>
      <c r="P16" s="141">
        <v>5697.8054768250022</v>
      </c>
      <c r="Q16" s="141">
        <v>5611.356014418001</v>
      </c>
      <c r="R16" s="141">
        <v>5528.8360730295008</v>
      </c>
      <c r="S16" s="141">
        <v>5487.6055500000002</v>
      </c>
      <c r="T16" s="142">
        <v>5435.74395</v>
      </c>
      <c r="U16" s="133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  <c r="AJ16" s="50"/>
      <c r="AK16" s="50"/>
      <c r="AL16" s="50"/>
      <c r="AM16" s="50"/>
      <c r="AN16" s="50"/>
    </row>
    <row r="17" spans="1:40" ht="12.75" x14ac:dyDescent="0.2">
      <c r="A17" s="82" t="s">
        <v>154</v>
      </c>
      <c r="B17" s="76">
        <v>2000</v>
      </c>
      <c r="C17" s="5">
        <v>42.1640625</v>
      </c>
      <c r="D17" s="5">
        <v>41.596153846153847</v>
      </c>
      <c r="E17" s="5">
        <v>39.992647058823536</v>
      </c>
      <c r="F17" s="5">
        <v>39.489130434782609</v>
      </c>
      <c r="G17" s="5">
        <v>39.000000000000007</v>
      </c>
      <c r="H17" s="5">
        <v>38.524647887323944</v>
      </c>
      <c r="I17" s="5">
        <v>38.0625</v>
      </c>
      <c r="J17" s="5">
        <v>37.613013698630141</v>
      </c>
      <c r="K17" s="24">
        <v>36.75</v>
      </c>
      <c r="L17" s="137">
        <v>10312.96875</v>
      </c>
      <c r="M17" s="138">
        <v>10176.923076923076</v>
      </c>
      <c r="N17" s="138">
        <v>9792.7941176470595</v>
      </c>
      <c r="O17" s="138">
        <v>9672.1739130434798</v>
      </c>
      <c r="P17" s="138">
        <v>9555</v>
      </c>
      <c r="Q17" s="138">
        <v>9441.1267605633802</v>
      </c>
      <c r="R17" s="138">
        <v>9330.4166666666679</v>
      </c>
      <c r="S17" s="138">
        <v>9222.7397260273974</v>
      </c>
      <c r="T17" s="139">
        <v>9016.0000000000018</v>
      </c>
      <c r="U17" s="133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  <c r="AJ17" s="50"/>
      <c r="AK17" s="50"/>
      <c r="AL17" s="50"/>
      <c r="AM17" s="50"/>
      <c r="AN17" s="50"/>
    </row>
    <row r="18" spans="1:40" ht="12.75" x14ac:dyDescent="0.2">
      <c r="A18" s="81" t="s">
        <v>155</v>
      </c>
      <c r="B18" s="78">
        <v>3000</v>
      </c>
      <c r="C18" s="72">
        <v>59.835681818181826</v>
      </c>
      <c r="D18" s="72">
        <v>57.929605263157896</v>
      </c>
      <c r="E18" s="72">
        <v>56.152754237288136</v>
      </c>
      <c r="F18" s="72">
        <v>55.308750000000003</v>
      </c>
      <c r="G18" s="72">
        <v>54.492418032786901</v>
      </c>
      <c r="H18" s="72">
        <v>53.702419354838717</v>
      </c>
      <c r="I18" s="72">
        <v>52.937500000000007</v>
      </c>
      <c r="J18" s="72">
        <v>52.196484375000004</v>
      </c>
      <c r="K18" s="73">
        <v>50.106156716417928</v>
      </c>
      <c r="L18" s="140">
        <v>13257.5625</v>
      </c>
      <c r="M18" s="141">
        <v>13077.346153846154</v>
      </c>
      <c r="N18" s="141">
        <v>12568.500000000002</v>
      </c>
      <c r="O18" s="141">
        <v>12408.717391304348</v>
      </c>
      <c r="P18" s="141">
        <v>12253.500000000002</v>
      </c>
      <c r="Q18" s="141">
        <v>12102.654929577466</v>
      </c>
      <c r="R18" s="141">
        <v>11956.000000000002</v>
      </c>
      <c r="S18" s="141">
        <v>11813.363013698632</v>
      </c>
      <c r="T18" s="142">
        <v>11539.5</v>
      </c>
      <c r="U18" s="133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  <c r="AJ18" s="50"/>
      <c r="AK18" s="50"/>
      <c r="AL18" s="50"/>
      <c r="AM18" s="50"/>
      <c r="AN18" s="50"/>
    </row>
    <row r="19" spans="1:40" ht="12.75" x14ac:dyDescent="0.2">
      <c r="A19" s="82" t="s">
        <v>193</v>
      </c>
      <c r="B19" s="76">
        <v>1000</v>
      </c>
      <c r="C19" s="5">
        <v>25.987500000000004</v>
      </c>
      <c r="D19" s="5">
        <v>25.842287234042551</v>
      </c>
      <c r="E19" s="5">
        <v>25.699119718309863</v>
      </c>
      <c r="F19" s="5">
        <v>25.418750000000003</v>
      </c>
      <c r="G19" s="5">
        <v>25.146061643835619</v>
      </c>
      <c r="H19" s="5">
        <v>24.880743243243245</v>
      </c>
      <c r="I19" s="5">
        <v>24.622499999999999</v>
      </c>
      <c r="J19" s="5">
        <v>24.126136363636366</v>
      </c>
      <c r="K19" s="24">
        <v>23.428125000000001</v>
      </c>
      <c r="L19" s="137">
        <v>6755.3181818181829</v>
      </c>
      <c r="M19" s="138">
        <v>6572.4473684210525</v>
      </c>
      <c r="N19" s="138">
        <v>6401.9745762711864</v>
      </c>
      <c r="O19" s="138">
        <v>6321.0000000000009</v>
      </c>
      <c r="P19" s="138">
        <v>6242.6803278688531</v>
      </c>
      <c r="Q19" s="138">
        <v>6166.8870967741941</v>
      </c>
      <c r="R19" s="138">
        <v>6093.5000000000009</v>
      </c>
      <c r="S19" s="138">
        <v>6022.40625</v>
      </c>
      <c r="T19" s="139">
        <v>5821.8582089552247</v>
      </c>
      <c r="U19" s="133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  <c r="AJ19" s="50"/>
      <c r="AK19" s="50"/>
      <c r="AL19" s="50"/>
      <c r="AM19" s="50"/>
      <c r="AN19" s="50"/>
    </row>
    <row r="20" spans="1:40" ht="12.75" x14ac:dyDescent="0.2">
      <c r="A20" s="81" t="s">
        <v>6</v>
      </c>
      <c r="B20" s="78">
        <v>650</v>
      </c>
      <c r="C20" s="72">
        <v>12.814795593600007</v>
      </c>
      <c r="D20" s="72">
        <v>12.568357216800003</v>
      </c>
      <c r="E20" s="72">
        <v>12.337321238550004</v>
      </c>
      <c r="F20" s="72">
        <v>12.229504448700006</v>
      </c>
      <c r="G20" s="72">
        <v>11.967663673350005</v>
      </c>
      <c r="H20" s="72">
        <v>11.628810905250003</v>
      </c>
      <c r="I20" s="72">
        <v>11.243750941500004</v>
      </c>
      <c r="J20" s="72">
        <v>10.920300571950003</v>
      </c>
      <c r="K20" s="73">
        <v>10.920300571950003</v>
      </c>
      <c r="L20" s="140">
        <v>3588.1427662080018</v>
      </c>
      <c r="M20" s="141">
        <v>3519.140020704001</v>
      </c>
      <c r="N20" s="141">
        <v>3454.4499467940009</v>
      </c>
      <c r="O20" s="141">
        <v>3424.2612456360011</v>
      </c>
      <c r="P20" s="141">
        <v>3350.945828538001</v>
      </c>
      <c r="Q20" s="141">
        <v>3256.0670534700007</v>
      </c>
      <c r="R20" s="141">
        <v>3148.2502636200015</v>
      </c>
      <c r="S20" s="141">
        <v>3057.684160146001</v>
      </c>
      <c r="T20" s="142">
        <v>3057.684160146001</v>
      </c>
      <c r="U20" s="133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  <c r="AJ20" s="50"/>
      <c r="AK20" s="50"/>
      <c r="AL20" s="50"/>
      <c r="AM20" s="50"/>
      <c r="AN20" s="50"/>
    </row>
    <row r="21" spans="1:40" ht="12.75" x14ac:dyDescent="0.2">
      <c r="A21" s="82" t="s">
        <v>158</v>
      </c>
      <c r="B21" s="76">
        <v>1200</v>
      </c>
      <c r="C21" s="5">
        <v>17.054296875000002</v>
      </c>
      <c r="D21" s="5">
        <v>16.791923076923077</v>
      </c>
      <c r="E21" s="5">
        <v>16.051102941176474</v>
      </c>
      <c r="F21" s="5">
        <v>15.818478260869568</v>
      </c>
      <c r="G21" s="5">
        <v>15.592500000000003</v>
      </c>
      <c r="H21" s="5">
        <v>15.372887323943665</v>
      </c>
      <c r="I21" s="5">
        <v>15.159375000000002</v>
      </c>
      <c r="J21" s="5">
        <v>14.951712328767124</v>
      </c>
      <c r="K21" s="24">
        <v>14.553000000000003</v>
      </c>
      <c r="L21" s="137">
        <v>4263.57421875</v>
      </c>
      <c r="M21" s="138">
        <v>4197.9807692307695</v>
      </c>
      <c r="N21" s="138">
        <v>4012.7757352941185</v>
      </c>
      <c r="O21" s="138">
        <v>3954.6195652173915</v>
      </c>
      <c r="P21" s="138">
        <v>3898.125</v>
      </c>
      <c r="Q21" s="138">
        <v>3843.2218309859159</v>
      </c>
      <c r="R21" s="138">
        <v>3789.84375</v>
      </c>
      <c r="S21" s="138">
        <v>3737.928082191781</v>
      </c>
      <c r="T21" s="139">
        <v>3638.25</v>
      </c>
      <c r="U21" s="133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  <c r="AJ21" s="50"/>
      <c r="AK21" s="50"/>
      <c r="AL21" s="50"/>
      <c r="AM21" s="50"/>
      <c r="AN21" s="50"/>
    </row>
    <row r="22" spans="1:40" ht="12.75" x14ac:dyDescent="0.2">
      <c r="A22" s="81" t="s">
        <v>7</v>
      </c>
      <c r="B22" s="78">
        <v>650</v>
      </c>
      <c r="C22" s="72">
        <v>17.087897909394648</v>
      </c>
      <c r="D22" s="72">
        <v>16.832520794352973</v>
      </c>
      <c r="E22" s="72">
        <v>16.732700031502741</v>
      </c>
      <c r="F22" s="72">
        <v>16.481850000000001</v>
      </c>
      <c r="G22" s="72">
        <v>16.193100000000001</v>
      </c>
      <c r="H22" s="72">
        <v>15.939000000000002</v>
      </c>
      <c r="I22" s="72">
        <v>15.708000000000002</v>
      </c>
      <c r="J22" s="72">
        <v>15.500100000000002</v>
      </c>
      <c r="K22" s="73">
        <v>15.267592557236254</v>
      </c>
      <c r="L22" s="140">
        <v>4784.6114146305017</v>
      </c>
      <c r="M22" s="141">
        <v>4713.1058224188318</v>
      </c>
      <c r="N22" s="141">
        <v>4685.1560088207671</v>
      </c>
      <c r="O22" s="141">
        <v>4614.9179999999997</v>
      </c>
      <c r="P22" s="141">
        <v>4534.0680000000002</v>
      </c>
      <c r="Q22" s="141">
        <v>4462.920000000001</v>
      </c>
      <c r="R22" s="141">
        <v>4398.2400000000007</v>
      </c>
      <c r="S22" s="141">
        <v>4340.0280000000012</v>
      </c>
      <c r="T22" s="142">
        <v>4274.9259160261518</v>
      </c>
      <c r="U22" s="133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  <c r="AJ22" s="50"/>
      <c r="AK22" s="50"/>
      <c r="AL22" s="50"/>
      <c r="AM22" s="50"/>
      <c r="AN22" s="50"/>
    </row>
    <row r="23" spans="1:40" ht="12.75" x14ac:dyDescent="0.2">
      <c r="A23" s="82" t="s">
        <v>156</v>
      </c>
      <c r="B23" s="76">
        <v>2000</v>
      </c>
      <c r="C23" s="5">
        <v>33.140625</v>
      </c>
      <c r="D23" s="5">
        <v>32.71153846153846</v>
      </c>
      <c r="E23" s="5">
        <v>31.500000000000004</v>
      </c>
      <c r="F23" s="5">
        <v>31.119565217391308</v>
      </c>
      <c r="G23" s="5">
        <v>30.750000000000004</v>
      </c>
      <c r="H23" s="5">
        <v>30.390845070422539</v>
      </c>
      <c r="I23" s="5">
        <v>30.041666666666668</v>
      </c>
      <c r="J23" s="5">
        <v>29.702054794520549</v>
      </c>
      <c r="K23" s="24">
        <v>29.05</v>
      </c>
      <c r="L23" s="137">
        <v>7704.375</v>
      </c>
      <c r="M23" s="138">
        <v>7608.4615384615381</v>
      </c>
      <c r="N23" s="138">
        <v>7337.6470588235306</v>
      </c>
      <c r="O23" s="138">
        <v>7252.6086956521749</v>
      </c>
      <c r="P23" s="138">
        <v>7170.0000000000009</v>
      </c>
      <c r="Q23" s="138">
        <v>7089.7183098591559</v>
      </c>
      <c r="R23" s="138">
        <v>7011.6666666666679</v>
      </c>
      <c r="S23" s="138">
        <v>6935.7534246575351</v>
      </c>
      <c r="T23" s="139">
        <v>6790.0000000000009</v>
      </c>
      <c r="U23" s="133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  <c r="AJ23" s="50"/>
      <c r="AK23" s="50"/>
      <c r="AL23" s="50"/>
      <c r="AM23" s="50"/>
      <c r="AN23" s="50"/>
    </row>
    <row r="24" spans="1:40" ht="12.75" x14ac:dyDescent="0.2">
      <c r="A24" s="81" t="s">
        <v>159</v>
      </c>
      <c r="B24" s="78">
        <v>1200</v>
      </c>
      <c r="C24" s="72">
        <v>13.436718750000001</v>
      </c>
      <c r="D24" s="72">
        <v>13.230000000000002</v>
      </c>
      <c r="E24" s="72">
        <v>12.646323529411767</v>
      </c>
      <c r="F24" s="72">
        <v>12.46304347826087</v>
      </c>
      <c r="G24" s="72">
        <v>12.285000000000002</v>
      </c>
      <c r="H24" s="72">
        <v>12.111971830985917</v>
      </c>
      <c r="I24" s="72">
        <v>11.943750000000003</v>
      </c>
      <c r="J24" s="72">
        <v>11.780136986301372</v>
      </c>
      <c r="K24" s="73">
        <v>11.466000000000003</v>
      </c>
      <c r="L24" s="140">
        <v>3359.1796875</v>
      </c>
      <c r="M24" s="141">
        <v>3307.5</v>
      </c>
      <c r="N24" s="141">
        <v>3161.5808823529419</v>
      </c>
      <c r="O24" s="141">
        <v>3115.7608695652179</v>
      </c>
      <c r="P24" s="141">
        <v>3071.25</v>
      </c>
      <c r="Q24" s="141">
        <v>3027.9929577464791</v>
      </c>
      <c r="R24" s="141">
        <v>2985.9375000000005</v>
      </c>
      <c r="S24" s="141">
        <v>2945.0342465753429</v>
      </c>
      <c r="T24" s="142">
        <v>2866.5</v>
      </c>
      <c r="U24" s="133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  <c r="AJ24" s="50"/>
      <c r="AK24" s="50"/>
      <c r="AL24" s="50"/>
      <c r="AM24" s="50"/>
      <c r="AN24" s="50"/>
    </row>
    <row r="25" spans="1:40" ht="12.75" x14ac:dyDescent="0.2">
      <c r="A25" s="82" t="s">
        <v>8</v>
      </c>
      <c r="B25" s="76">
        <v>650</v>
      </c>
      <c r="C25" s="5">
        <v>20.912290409769874</v>
      </c>
      <c r="D25" s="5">
        <v>20.738021323021798</v>
      </c>
      <c r="E25" s="5">
        <v>20.64217332531036</v>
      </c>
      <c r="F25" s="5">
        <v>20.332183789937261</v>
      </c>
      <c r="G25" s="5">
        <v>20.073217500000002</v>
      </c>
      <c r="H25" s="5">
        <v>19.806963750000001</v>
      </c>
      <c r="I25" s="5">
        <v>19.633320000000005</v>
      </c>
      <c r="J25" s="5">
        <v>19.343913750000002</v>
      </c>
      <c r="K25" s="24">
        <v>19.1008125</v>
      </c>
      <c r="L25" s="137">
        <v>5855.4413147355663</v>
      </c>
      <c r="M25" s="138">
        <v>5806.6459704461031</v>
      </c>
      <c r="N25" s="138">
        <v>5779.8085310868992</v>
      </c>
      <c r="O25" s="138">
        <v>5693.0114611824329</v>
      </c>
      <c r="P25" s="138">
        <v>5620.5009</v>
      </c>
      <c r="Q25" s="138">
        <v>5545.94985</v>
      </c>
      <c r="R25" s="138">
        <v>5497.3296000000009</v>
      </c>
      <c r="S25" s="138">
        <v>5416.2958500000013</v>
      </c>
      <c r="T25" s="139">
        <v>5348.2275</v>
      </c>
      <c r="U25" s="133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  <c r="AJ25" s="50"/>
      <c r="AK25" s="50"/>
      <c r="AL25" s="50"/>
      <c r="AM25" s="50"/>
      <c r="AN25" s="50"/>
    </row>
    <row r="26" spans="1:40" ht="12.75" x14ac:dyDescent="0.2">
      <c r="A26" s="81" t="s">
        <v>9</v>
      </c>
      <c r="B26" s="78">
        <v>650</v>
      </c>
      <c r="C26" s="72">
        <v>21.822875656312505</v>
      </c>
      <c r="D26" s="72">
        <v>21.632982661041147</v>
      </c>
      <c r="E26" s="72">
        <v>21.436319182304416</v>
      </c>
      <c r="F26" s="72">
        <v>21.239655703567681</v>
      </c>
      <c r="G26" s="72">
        <v>21.062658572704606</v>
      </c>
      <c r="H26" s="72">
        <v>20.790945000000004</v>
      </c>
      <c r="I26" s="72">
        <v>20.489962500000001</v>
      </c>
      <c r="J26" s="72">
        <v>20.200556250000002</v>
      </c>
      <c r="K26" s="73">
        <v>19.679625000000005</v>
      </c>
      <c r="L26" s="140">
        <v>6110.4051837675024</v>
      </c>
      <c r="M26" s="141">
        <v>6057.2351450915212</v>
      </c>
      <c r="N26" s="141">
        <v>6002.1693710452364</v>
      </c>
      <c r="O26" s="141">
        <v>5947.1035969989507</v>
      </c>
      <c r="P26" s="141">
        <v>5897.5444003572911</v>
      </c>
      <c r="Q26" s="141">
        <v>5821.4646000000021</v>
      </c>
      <c r="R26" s="141">
        <v>5737.1895000000013</v>
      </c>
      <c r="S26" s="141">
        <v>5656.1557500000008</v>
      </c>
      <c r="T26" s="142">
        <v>5510.295000000001</v>
      </c>
      <c r="U26" s="133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  <c r="AJ26" s="50"/>
      <c r="AK26" s="50"/>
      <c r="AL26" s="50"/>
      <c r="AM26" s="50"/>
      <c r="AN26" s="50"/>
    </row>
    <row r="27" spans="1:40" ht="12.75" x14ac:dyDescent="0.2">
      <c r="A27" s="82" t="s">
        <v>178</v>
      </c>
      <c r="B27" s="76">
        <v>1000</v>
      </c>
      <c r="C27" s="5">
        <v>24.046495200000006</v>
      </c>
      <c r="D27" s="5">
        <v>21.93975</v>
      </c>
      <c r="E27" s="5">
        <v>20.947500000000002</v>
      </c>
      <c r="F27" s="5">
        <v>20.616750000000003</v>
      </c>
      <c r="G27" s="5">
        <v>20.286000000000001</v>
      </c>
      <c r="H27" s="5">
        <v>20.181000000000001</v>
      </c>
      <c r="I27" s="5">
        <v>19.95</v>
      </c>
      <c r="J27" s="5">
        <v>19.95</v>
      </c>
      <c r="K27" s="24">
        <v>19.95</v>
      </c>
      <c r="L27" s="137">
        <v>6733.018656000002</v>
      </c>
      <c r="M27" s="138">
        <v>6143.13</v>
      </c>
      <c r="N27" s="138">
        <v>5865.3</v>
      </c>
      <c r="O27" s="138">
        <v>5772.6900000000005</v>
      </c>
      <c r="P27" s="138">
        <v>5680.0800000000008</v>
      </c>
      <c r="Q27" s="138">
        <v>5650.6799999999994</v>
      </c>
      <c r="R27" s="138">
        <v>5586</v>
      </c>
      <c r="S27" s="138">
        <v>5586</v>
      </c>
      <c r="T27" s="139">
        <v>5586</v>
      </c>
      <c r="U27" s="133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  <c r="AJ27" s="50"/>
      <c r="AK27" s="50"/>
      <c r="AL27" s="50"/>
      <c r="AM27" s="50"/>
      <c r="AN27" s="50"/>
    </row>
    <row r="28" spans="1:40" ht="12.75" x14ac:dyDescent="0.2">
      <c r="A28" s="81" t="s">
        <v>168</v>
      </c>
      <c r="B28" s="78">
        <v>2300</v>
      </c>
      <c r="C28" s="72">
        <v>31.559062500000003</v>
      </c>
      <c r="D28" s="72">
        <v>31.158346153846157</v>
      </c>
      <c r="E28" s="72">
        <v>30.026911764705886</v>
      </c>
      <c r="F28" s="72">
        <v>29.671630434782614</v>
      </c>
      <c r="G28" s="72">
        <v>29.326500000000003</v>
      </c>
      <c r="H28" s="72">
        <v>28.991091549295781</v>
      </c>
      <c r="I28" s="72">
        <v>28.665000000000006</v>
      </c>
      <c r="J28" s="72">
        <v>28.347842465753427</v>
      </c>
      <c r="K28" s="73">
        <v>27.738900000000005</v>
      </c>
      <c r="L28" s="140">
        <v>8830.3359375</v>
      </c>
      <c r="M28" s="141">
        <v>8718.2307692307695</v>
      </c>
      <c r="N28" s="141">
        <v>8401.6985294117658</v>
      </c>
      <c r="O28" s="141">
        <v>8302.3043478260879</v>
      </c>
      <c r="P28" s="141">
        <v>8205.7500000000018</v>
      </c>
      <c r="Q28" s="141">
        <v>8111.9154929577471</v>
      </c>
      <c r="R28" s="141">
        <v>8020.6875</v>
      </c>
      <c r="S28" s="141">
        <v>7931.9589041095896</v>
      </c>
      <c r="T28" s="142">
        <v>7761.6</v>
      </c>
      <c r="U28" s="133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  <c r="AJ28" s="50"/>
      <c r="AK28" s="50"/>
      <c r="AL28" s="50"/>
      <c r="AM28" s="50"/>
      <c r="AN28" s="50"/>
    </row>
    <row r="29" spans="1:40" ht="13.5" thickBot="1" x14ac:dyDescent="0.25">
      <c r="A29" s="108" t="s">
        <v>192</v>
      </c>
      <c r="B29" s="105">
        <v>6000</v>
      </c>
      <c r="C29" s="106">
        <v>103.4375</v>
      </c>
      <c r="D29" s="106">
        <v>101.92307692307692</v>
      </c>
      <c r="E29" s="106">
        <v>98.05</v>
      </c>
      <c r="F29" s="106">
        <v>97.85</v>
      </c>
      <c r="G29" s="106">
        <v>97.55</v>
      </c>
      <c r="H29" s="106">
        <v>97</v>
      </c>
      <c r="I29" s="106">
        <v>96.45</v>
      </c>
      <c r="J29" s="106">
        <v>96</v>
      </c>
      <c r="K29" s="107">
        <v>96</v>
      </c>
      <c r="L29" s="182">
        <v>20687.5</v>
      </c>
      <c r="M29" s="183">
        <v>20384.615384615383</v>
      </c>
      <c r="N29" s="183">
        <v>19610</v>
      </c>
      <c r="O29" s="183">
        <v>19570</v>
      </c>
      <c r="P29" s="183">
        <v>19510</v>
      </c>
      <c r="Q29" s="183">
        <v>19400</v>
      </c>
      <c r="R29" s="183">
        <v>19290</v>
      </c>
      <c r="S29" s="183">
        <v>19200</v>
      </c>
      <c r="T29" s="184">
        <v>19200</v>
      </c>
      <c r="U29" s="133"/>
      <c r="V29" s="50"/>
      <c r="W29" s="50"/>
    </row>
    <row r="30" spans="1:40" ht="23.25" customHeight="1" thickBot="1" x14ac:dyDescent="0.25">
      <c r="A30" s="6" t="str">
        <f>Москва!A30</f>
        <v>Тарифы с учетом доставки до адреса:</v>
      </c>
      <c r="B30" s="7"/>
      <c r="C30" s="8"/>
      <c r="D30" s="8"/>
      <c r="E30" s="8"/>
      <c r="F30" s="8"/>
      <c r="G30" s="8"/>
      <c r="H30" s="8"/>
      <c r="I30" s="8"/>
      <c r="J30" s="8"/>
      <c r="K30" s="8"/>
      <c r="L30" s="146"/>
      <c r="M30" s="146"/>
      <c r="N30" s="146"/>
      <c r="O30" s="146"/>
      <c r="P30" s="146"/>
      <c r="Q30" s="146"/>
      <c r="R30" s="146"/>
      <c r="S30" s="146"/>
      <c r="T30" s="146"/>
      <c r="U30" s="133"/>
      <c r="V30" s="3"/>
      <c r="W30" s="3"/>
    </row>
    <row r="31" spans="1:40" ht="12.75" x14ac:dyDescent="0.2">
      <c r="A31" s="117" t="s">
        <v>11</v>
      </c>
      <c r="B31" s="163">
        <v>2000</v>
      </c>
      <c r="C31" s="119">
        <v>30.346647432092606</v>
      </c>
      <c r="D31" s="119">
        <v>30.152705039989829</v>
      </c>
      <c r="E31" s="119">
        <v>30.086724638552806</v>
      </c>
      <c r="F31" s="119">
        <v>30.02856009734111</v>
      </c>
      <c r="G31" s="119">
        <v>29.555973199996046</v>
      </c>
      <c r="H31" s="119">
        <v>29.446914685224108</v>
      </c>
      <c r="I31" s="119">
        <v>29.264111841415907</v>
      </c>
      <c r="J31" s="119">
        <v>28.791109483062183</v>
      </c>
      <c r="K31" s="121">
        <v>28.642902077444678</v>
      </c>
      <c r="L31" s="147">
        <v>8497.0612809859304</v>
      </c>
      <c r="M31" s="148">
        <v>8442.7574111971517</v>
      </c>
      <c r="N31" s="148">
        <v>8424.2828987947851</v>
      </c>
      <c r="O31" s="148">
        <v>8407.9968272555107</v>
      </c>
      <c r="P31" s="148">
        <v>8275.6724959988933</v>
      </c>
      <c r="Q31" s="148">
        <v>8245.1361118627501</v>
      </c>
      <c r="R31" s="148">
        <v>8193.9513155964542</v>
      </c>
      <c r="S31" s="148">
        <v>8061.5106552574125</v>
      </c>
      <c r="T31" s="149">
        <v>8020.0125816845111</v>
      </c>
      <c r="U31" s="133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  <c r="AJ31" s="50"/>
      <c r="AK31" s="50"/>
      <c r="AL31" s="50"/>
      <c r="AM31" s="50"/>
      <c r="AN31" s="50"/>
    </row>
    <row r="32" spans="1:40" ht="12.75" x14ac:dyDescent="0.2">
      <c r="A32" s="81" t="s">
        <v>12</v>
      </c>
      <c r="B32" s="164">
        <v>2000</v>
      </c>
      <c r="C32" s="72">
        <v>35.845014218511125</v>
      </c>
      <c r="D32" s="72">
        <v>35.325168631431545</v>
      </c>
      <c r="E32" s="72">
        <v>35.045251776850236</v>
      </c>
      <c r="F32" s="72">
        <v>34.018284096081167</v>
      </c>
      <c r="G32" s="72">
        <v>33.100374930084001</v>
      </c>
      <c r="H32" s="72">
        <v>34.728982084011619</v>
      </c>
      <c r="I32" s="72">
        <v>34.50297129530329</v>
      </c>
      <c r="J32" s="72">
        <v>34.113102684781438</v>
      </c>
      <c r="K32" s="122">
        <v>33.897528276610537</v>
      </c>
      <c r="L32" s="140">
        <v>10036.603981183114</v>
      </c>
      <c r="M32" s="141">
        <v>9891.0472168008309</v>
      </c>
      <c r="N32" s="141">
        <v>9812.6704975180655</v>
      </c>
      <c r="O32" s="141">
        <v>9525.1195469027261</v>
      </c>
      <c r="P32" s="141">
        <v>9268.1049804235208</v>
      </c>
      <c r="Q32" s="141">
        <v>9724.1149835232554</v>
      </c>
      <c r="R32" s="141">
        <v>9660.8319626849207</v>
      </c>
      <c r="S32" s="141">
        <v>9551.6687517388036</v>
      </c>
      <c r="T32" s="142">
        <v>9491.3079174509494</v>
      </c>
      <c r="U32" s="133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  <c r="AJ32" s="50"/>
      <c r="AK32" s="50"/>
      <c r="AL32" s="50"/>
      <c r="AM32" s="50"/>
      <c r="AN32" s="50"/>
    </row>
    <row r="33" spans="1:40" ht="12.75" x14ac:dyDescent="0.2">
      <c r="A33" s="82" t="s">
        <v>13</v>
      </c>
      <c r="B33" s="165">
        <v>2000</v>
      </c>
      <c r="C33" s="5">
        <v>30.346647432092606</v>
      </c>
      <c r="D33" s="5">
        <v>30.152705039989829</v>
      </c>
      <c r="E33" s="5">
        <v>29.726831539805417</v>
      </c>
      <c r="F33" s="5">
        <v>28.983415997443373</v>
      </c>
      <c r="G33" s="5">
        <v>29.350579663842229</v>
      </c>
      <c r="H33" s="5">
        <v>29.846795906054542</v>
      </c>
      <c r="I33" s="5">
        <v>29.658280473377339</v>
      </c>
      <c r="J33" s="5">
        <v>29.532146511149676</v>
      </c>
      <c r="K33" s="123">
        <v>29.176448737667673</v>
      </c>
      <c r="L33" s="150">
        <v>8497.0612809859304</v>
      </c>
      <c r="M33" s="151">
        <v>8442.7574111971517</v>
      </c>
      <c r="N33" s="151">
        <v>8323.5128311455155</v>
      </c>
      <c r="O33" s="151">
        <v>8115.3564792841444</v>
      </c>
      <c r="P33" s="151">
        <v>8218.162305875825</v>
      </c>
      <c r="Q33" s="151">
        <v>8357.1028536952708</v>
      </c>
      <c r="R33" s="151">
        <v>8304.3185325456543</v>
      </c>
      <c r="S33" s="151">
        <v>8269.0010231219094</v>
      </c>
      <c r="T33" s="152">
        <v>8169.4056465469475</v>
      </c>
      <c r="U33" s="133"/>
      <c r="V33" s="3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  <c r="AJ33" s="50"/>
      <c r="AK33" s="50"/>
      <c r="AL33" s="50"/>
      <c r="AM33" s="50"/>
      <c r="AN33" s="50"/>
    </row>
    <row r="34" spans="1:40" ht="12.75" x14ac:dyDescent="0.2">
      <c r="A34" s="81" t="s">
        <v>189</v>
      </c>
      <c r="B34" s="164">
        <v>2000</v>
      </c>
      <c r="C34" s="72">
        <v>33.645667503943713</v>
      </c>
      <c r="D34" s="72">
        <v>33.481716203403238</v>
      </c>
      <c r="E34" s="72">
        <v>33.309767278446138</v>
      </c>
      <c r="F34" s="72">
        <v>32.391494584066415</v>
      </c>
      <c r="G34" s="72">
        <v>32.16428934495822</v>
      </c>
      <c r="H34" s="72">
        <v>31.809849171949423</v>
      </c>
      <c r="I34" s="72">
        <v>31.607623525986597</v>
      </c>
      <c r="J34" s="72">
        <v>31.472316184687841</v>
      </c>
      <c r="K34" s="122">
        <v>31.090749482225331</v>
      </c>
      <c r="L34" s="140">
        <v>9420.7869011042385</v>
      </c>
      <c r="M34" s="141">
        <v>9374.8805369529073</v>
      </c>
      <c r="N34" s="141">
        <v>9326.7348379649175</v>
      </c>
      <c r="O34" s="141">
        <v>9069.6184835385957</v>
      </c>
      <c r="P34" s="141">
        <v>9006.0010165883014</v>
      </c>
      <c r="Q34" s="141">
        <v>8906.7577681458406</v>
      </c>
      <c r="R34" s="141">
        <v>8850.1345872762467</v>
      </c>
      <c r="S34" s="141">
        <v>8812.2485317125956</v>
      </c>
      <c r="T34" s="142">
        <v>8705.4098550230938</v>
      </c>
      <c r="U34" s="133"/>
      <c r="V34" s="3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  <c r="AJ34" s="50"/>
      <c r="AK34" s="50"/>
      <c r="AL34" s="50"/>
      <c r="AM34" s="50"/>
      <c r="AN34" s="50"/>
    </row>
    <row r="35" spans="1:40" ht="12.75" x14ac:dyDescent="0.2">
      <c r="A35" s="82" t="s">
        <v>14</v>
      </c>
      <c r="B35" s="165">
        <v>2000</v>
      </c>
      <c r="C35" s="5">
        <v>30.346647432092606</v>
      </c>
      <c r="D35" s="5">
        <v>25.935957566332863</v>
      </c>
      <c r="E35" s="5">
        <v>29.726831539805417</v>
      </c>
      <c r="F35" s="5">
        <v>28.983415997443373</v>
      </c>
      <c r="G35" s="5">
        <v>29.350579663842229</v>
      </c>
      <c r="H35" s="5">
        <v>29.846795906054542</v>
      </c>
      <c r="I35" s="5">
        <v>29.658280473377339</v>
      </c>
      <c r="J35" s="5">
        <v>29.532146511149676</v>
      </c>
      <c r="K35" s="123">
        <v>29.176448737667673</v>
      </c>
      <c r="L35" s="150">
        <v>8497.0612809859304</v>
      </c>
      <c r="M35" s="151">
        <v>7262.068118573201</v>
      </c>
      <c r="N35" s="151">
        <v>8323.5128311455155</v>
      </c>
      <c r="O35" s="151">
        <v>8115.3564792841444</v>
      </c>
      <c r="P35" s="151">
        <v>8218.162305875825</v>
      </c>
      <c r="Q35" s="151">
        <v>8357.1028536952708</v>
      </c>
      <c r="R35" s="151">
        <v>8304.3185325456543</v>
      </c>
      <c r="S35" s="151">
        <v>8269.0010231219094</v>
      </c>
      <c r="T35" s="152">
        <v>8169.4056465469475</v>
      </c>
      <c r="U35" s="133"/>
      <c r="V35" s="3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  <c r="AJ35" s="50"/>
      <c r="AK35" s="50"/>
      <c r="AL35" s="50"/>
      <c r="AM35" s="50"/>
      <c r="AN35" s="50"/>
    </row>
    <row r="36" spans="1:40" ht="12.75" x14ac:dyDescent="0.2">
      <c r="A36" s="81" t="s">
        <v>15</v>
      </c>
      <c r="B36" s="164">
        <v>2000</v>
      </c>
      <c r="C36" s="72">
        <v>34.965275532684153</v>
      </c>
      <c r="D36" s="72">
        <v>34.591386591207701</v>
      </c>
      <c r="E36" s="72">
        <v>34.205501213106317</v>
      </c>
      <c r="F36" s="72">
        <v>33.527520779607435</v>
      </c>
      <c r="G36" s="72">
        <v>33.336668378756542</v>
      </c>
      <c r="H36" s="72">
        <v>33.300315540499241</v>
      </c>
      <c r="I36" s="72">
        <v>32.865379797063532</v>
      </c>
      <c r="J36" s="72">
        <v>32.748920883074916</v>
      </c>
      <c r="K36" s="122">
        <v>32.56366162605304</v>
      </c>
      <c r="L36" s="140">
        <v>9790.2771491515632</v>
      </c>
      <c r="M36" s="141">
        <v>9685.5882455381579</v>
      </c>
      <c r="N36" s="141">
        <v>9577.5403396697693</v>
      </c>
      <c r="O36" s="141">
        <v>9387.7058182900837</v>
      </c>
      <c r="P36" s="141">
        <v>9334.2671460518322</v>
      </c>
      <c r="Q36" s="141">
        <v>9324.0883513397876</v>
      </c>
      <c r="R36" s="141">
        <v>9202.3063431777882</v>
      </c>
      <c r="S36" s="141">
        <v>9169.6978472609771</v>
      </c>
      <c r="T36" s="142">
        <v>9117.8252552948506</v>
      </c>
      <c r="U36" s="133"/>
      <c r="V36" s="3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  <c r="AJ36" s="50"/>
      <c r="AK36" s="50"/>
      <c r="AL36" s="50"/>
      <c r="AM36" s="50"/>
      <c r="AN36" s="50"/>
    </row>
    <row r="37" spans="1:40" ht="12.75" x14ac:dyDescent="0.2">
      <c r="A37" s="82" t="s">
        <v>16</v>
      </c>
      <c r="B37" s="165">
        <v>2000</v>
      </c>
      <c r="C37" s="5">
        <v>34.965275532684153</v>
      </c>
      <c r="D37" s="5">
        <v>34.591386591207701</v>
      </c>
      <c r="E37" s="5">
        <v>34.205501213106317</v>
      </c>
      <c r="F37" s="5">
        <v>33.527520779607435</v>
      </c>
      <c r="G37" s="5">
        <v>33.572961827429069</v>
      </c>
      <c r="H37" s="5">
        <v>33.527520779607435</v>
      </c>
      <c r="I37" s="5">
        <v>33.313298697019704</v>
      </c>
      <c r="J37" s="5">
        <v>33.169964649033716</v>
      </c>
      <c r="K37" s="123">
        <v>32.967863641373498</v>
      </c>
      <c r="L37" s="150">
        <v>9790.2771491515632</v>
      </c>
      <c r="M37" s="151">
        <v>9685.5882455381579</v>
      </c>
      <c r="N37" s="151">
        <v>9577.5403396697693</v>
      </c>
      <c r="O37" s="151">
        <v>9387.7058182900837</v>
      </c>
      <c r="P37" s="151">
        <v>9400.4293116801418</v>
      </c>
      <c r="Q37" s="151">
        <v>9387.7058182900837</v>
      </c>
      <c r="R37" s="151">
        <v>9327.7236351655174</v>
      </c>
      <c r="S37" s="151">
        <v>9287.5901017294418</v>
      </c>
      <c r="T37" s="152">
        <v>9231.0018195845769</v>
      </c>
      <c r="U37" s="133"/>
      <c r="V37" s="3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  <c r="AJ37" s="50"/>
      <c r="AK37" s="50"/>
      <c r="AL37" s="50"/>
      <c r="AM37" s="50"/>
      <c r="AN37" s="50"/>
    </row>
    <row r="38" spans="1:40" ht="12.75" x14ac:dyDescent="0.2">
      <c r="A38" s="81" t="s">
        <v>17</v>
      </c>
      <c r="B38" s="164">
        <v>2000</v>
      </c>
      <c r="C38" s="72">
        <v>34.965275532684153</v>
      </c>
      <c r="D38" s="72">
        <v>34.591386591207701</v>
      </c>
      <c r="E38" s="72">
        <v>34.205501213106317</v>
      </c>
      <c r="F38" s="72">
        <v>33.527520779607435</v>
      </c>
      <c r="G38" s="72">
        <v>33.572961827429069</v>
      </c>
      <c r="H38" s="72">
        <v>33.527520779607435</v>
      </c>
      <c r="I38" s="72">
        <v>33.313298697019704</v>
      </c>
      <c r="J38" s="72">
        <v>33.169964649033716</v>
      </c>
      <c r="K38" s="122">
        <v>32.967863641373498</v>
      </c>
      <c r="L38" s="140">
        <v>9790.2771491515632</v>
      </c>
      <c r="M38" s="141">
        <v>9685.5882455381579</v>
      </c>
      <c r="N38" s="141">
        <v>9577.5403396697693</v>
      </c>
      <c r="O38" s="141">
        <v>9387.7058182900837</v>
      </c>
      <c r="P38" s="141">
        <v>9400.4293116801418</v>
      </c>
      <c r="Q38" s="141">
        <v>9387.7058182900837</v>
      </c>
      <c r="R38" s="141">
        <v>9327.7236351655174</v>
      </c>
      <c r="S38" s="141">
        <v>9287.5901017294418</v>
      </c>
      <c r="T38" s="142">
        <v>9231.0018195845769</v>
      </c>
      <c r="U38" s="133"/>
      <c r="V38" s="3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50"/>
      <c r="AM38" s="50"/>
      <c r="AN38" s="50"/>
    </row>
    <row r="39" spans="1:40" ht="12.75" x14ac:dyDescent="0.2">
      <c r="A39" s="82" t="s">
        <v>18</v>
      </c>
      <c r="B39" s="165">
        <v>4000</v>
      </c>
      <c r="C39" s="5">
        <v>34.965275532684153</v>
      </c>
      <c r="D39" s="5">
        <v>34.591386591207701</v>
      </c>
      <c r="E39" s="5">
        <v>34.205501213106317</v>
      </c>
      <c r="F39" s="5">
        <v>33.527520779607435</v>
      </c>
      <c r="G39" s="5">
        <v>33.336668378756542</v>
      </c>
      <c r="H39" s="5">
        <v>33.300315540499241</v>
      </c>
      <c r="I39" s="5">
        <v>32.865379797063532</v>
      </c>
      <c r="J39" s="5">
        <v>32.748920883074916</v>
      </c>
      <c r="K39" s="123">
        <v>32.56366162605304</v>
      </c>
      <c r="L39" s="150">
        <v>9790.2771491515632</v>
      </c>
      <c r="M39" s="151">
        <v>9685.5882455381579</v>
      </c>
      <c r="N39" s="151">
        <v>9577.5403396697693</v>
      </c>
      <c r="O39" s="151">
        <v>9387.7058182900837</v>
      </c>
      <c r="P39" s="151">
        <v>9334.2671460518322</v>
      </c>
      <c r="Q39" s="151">
        <v>9324.0883513397876</v>
      </c>
      <c r="R39" s="151">
        <v>9202.3063431777882</v>
      </c>
      <c r="S39" s="151">
        <v>9169.6978472609771</v>
      </c>
      <c r="T39" s="152">
        <v>9117.8252552948506</v>
      </c>
      <c r="U39" s="133"/>
      <c r="V39" s="3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  <c r="AJ39" s="50"/>
      <c r="AK39" s="50"/>
      <c r="AL39" s="50"/>
      <c r="AM39" s="50"/>
      <c r="AN39" s="50"/>
    </row>
    <row r="40" spans="1:40" ht="12.75" x14ac:dyDescent="0.2">
      <c r="A40" s="81" t="s">
        <v>19</v>
      </c>
      <c r="B40" s="164">
        <v>6000</v>
      </c>
      <c r="C40" s="72">
        <v>39.144034290362228</v>
      </c>
      <c r="D40" s="72">
        <v>38.253298870962439</v>
      </c>
      <c r="E40" s="72">
        <v>37.340569984416952</v>
      </c>
      <c r="F40" s="72">
        <v>37.134631155689277</v>
      </c>
      <c r="G40" s="72">
        <v>36.644776660171999</v>
      </c>
      <c r="H40" s="72">
        <v>37.404550979749821</v>
      </c>
      <c r="I40" s="72">
        <v>37.415519150378302</v>
      </c>
      <c r="J40" s="72">
        <v>37.238931603259587</v>
      </c>
      <c r="K40" s="122">
        <v>37.00179975427158</v>
      </c>
      <c r="L40" s="140">
        <v>10960.329601301422</v>
      </c>
      <c r="M40" s="141">
        <v>10710.923683869481</v>
      </c>
      <c r="N40" s="141">
        <v>10455.359595636746</v>
      </c>
      <c r="O40" s="141">
        <v>10397.696723592997</v>
      </c>
      <c r="P40" s="141">
        <v>10260.537464848159</v>
      </c>
      <c r="Q40" s="141">
        <v>10473.274274329951</v>
      </c>
      <c r="R40" s="141">
        <v>10476.345362105925</v>
      </c>
      <c r="S40" s="141">
        <v>10426.900848912685</v>
      </c>
      <c r="T40" s="142">
        <v>10360.503931196045</v>
      </c>
      <c r="U40" s="133"/>
      <c r="V40" s="3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  <c r="AJ40" s="50"/>
      <c r="AK40" s="50"/>
      <c r="AL40" s="50"/>
      <c r="AM40" s="50"/>
      <c r="AN40" s="50"/>
    </row>
    <row r="41" spans="1:40" ht="12.75" x14ac:dyDescent="0.2">
      <c r="A41" s="82" t="s">
        <v>20</v>
      </c>
      <c r="B41" s="165">
        <v>2000</v>
      </c>
      <c r="C41" s="5">
        <v>33.645667503943713</v>
      </c>
      <c r="D41" s="5">
        <v>33.481716203403238</v>
      </c>
      <c r="E41" s="5">
        <v>33.309767278446138</v>
      </c>
      <c r="F41" s="5">
        <v>32.864081481411482</v>
      </c>
      <c r="G41" s="5">
        <v>32.391494584066422</v>
      </c>
      <c r="H41" s="5">
        <v>31.809849171949423</v>
      </c>
      <c r="I41" s="5">
        <v>31.819041246765916</v>
      </c>
      <c r="J41" s="5">
        <v>31.671048842220397</v>
      </c>
      <c r="K41" s="123">
        <v>31.472316184687834</v>
      </c>
      <c r="L41" s="150">
        <v>9420.7869011042385</v>
      </c>
      <c r="M41" s="151">
        <v>9374.8805369529073</v>
      </c>
      <c r="N41" s="151">
        <v>9326.7348379649175</v>
      </c>
      <c r="O41" s="151">
        <v>9201.9428147952149</v>
      </c>
      <c r="P41" s="151">
        <v>9069.6184835385993</v>
      </c>
      <c r="Q41" s="151">
        <v>8906.7577681458406</v>
      </c>
      <c r="R41" s="151">
        <v>8909.3315490944551</v>
      </c>
      <c r="S41" s="151">
        <v>8867.8936758217114</v>
      </c>
      <c r="T41" s="152">
        <v>8812.2485317125938</v>
      </c>
      <c r="U41" s="133"/>
      <c r="V41" s="3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  <c r="AJ41" s="50"/>
      <c r="AK41" s="50"/>
      <c r="AL41" s="50"/>
      <c r="AM41" s="50"/>
      <c r="AN41" s="50"/>
    </row>
    <row r="42" spans="1:40" ht="12.75" x14ac:dyDescent="0.2">
      <c r="A42" s="81" t="s">
        <v>21</v>
      </c>
      <c r="B42" s="164">
        <v>2000</v>
      </c>
      <c r="C42" s="72">
        <v>30.346647432092606</v>
      </c>
      <c r="D42" s="72">
        <v>30.152705039989829</v>
      </c>
      <c r="E42" s="72">
        <v>29.726831539805417</v>
      </c>
      <c r="F42" s="72">
        <v>29.192444817422917</v>
      </c>
      <c r="G42" s="72">
        <v>29.761366736149867</v>
      </c>
      <c r="H42" s="72">
        <v>30.046736516469764</v>
      </c>
      <c r="I42" s="72">
        <v>29.855364789358056</v>
      </c>
      <c r="J42" s="72">
        <v>29.717405768171552</v>
      </c>
      <c r="K42" s="122">
        <v>29.532146511149669</v>
      </c>
      <c r="L42" s="140">
        <v>8497.0612809859304</v>
      </c>
      <c r="M42" s="141">
        <v>8442.7574111971517</v>
      </c>
      <c r="N42" s="141">
        <v>8323.5128311455155</v>
      </c>
      <c r="O42" s="141">
        <v>8173.8845488784173</v>
      </c>
      <c r="P42" s="141">
        <v>8333.1826861219615</v>
      </c>
      <c r="Q42" s="141">
        <v>8413.0862246115357</v>
      </c>
      <c r="R42" s="141">
        <v>8359.5021410202553</v>
      </c>
      <c r="S42" s="141">
        <v>8320.8736150880341</v>
      </c>
      <c r="T42" s="142">
        <v>8269.0010231219076</v>
      </c>
      <c r="U42" s="133"/>
      <c r="V42" s="3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  <c r="AJ42" s="50"/>
      <c r="AK42" s="50"/>
      <c r="AL42" s="50"/>
      <c r="AM42" s="50"/>
      <c r="AN42" s="50"/>
    </row>
    <row r="43" spans="1:40" ht="12.75" x14ac:dyDescent="0.2">
      <c r="A43" s="82" t="s">
        <v>22</v>
      </c>
      <c r="B43" s="165">
        <v>2000</v>
      </c>
      <c r="C43" s="5">
        <v>33.645667503943713</v>
      </c>
      <c r="D43" s="5">
        <v>33.481716203403238</v>
      </c>
      <c r="E43" s="5">
        <v>33.309767278446138</v>
      </c>
      <c r="F43" s="5">
        <v>32.864081481411482</v>
      </c>
      <c r="G43" s="5">
        <v>32.391494584066422</v>
      </c>
      <c r="H43" s="5">
        <v>31.809849171949423</v>
      </c>
      <c r="I43" s="5">
        <v>31.819041246765916</v>
      </c>
      <c r="J43" s="5">
        <v>31.671048842220397</v>
      </c>
      <c r="K43" s="123">
        <v>31.472316184687834</v>
      </c>
      <c r="L43" s="150">
        <v>9420.7869011042385</v>
      </c>
      <c r="M43" s="151">
        <v>9374.8805369529073</v>
      </c>
      <c r="N43" s="151">
        <v>9326.7348379649175</v>
      </c>
      <c r="O43" s="151">
        <v>9201.9428147952149</v>
      </c>
      <c r="P43" s="151">
        <v>9069.6184835385993</v>
      </c>
      <c r="Q43" s="151">
        <v>8906.7577681458406</v>
      </c>
      <c r="R43" s="151">
        <v>8909.3315490944551</v>
      </c>
      <c r="S43" s="151">
        <v>8867.8936758217114</v>
      </c>
      <c r="T43" s="152">
        <v>8812.2485317125938</v>
      </c>
      <c r="U43" s="133"/>
      <c r="V43" s="3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  <c r="AJ43" s="50"/>
      <c r="AK43" s="50"/>
      <c r="AL43" s="50"/>
      <c r="AM43" s="50"/>
      <c r="AN43" s="50"/>
    </row>
    <row r="44" spans="1:40" ht="12.75" x14ac:dyDescent="0.2">
      <c r="A44" s="81" t="s">
        <v>23</v>
      </c>
      <c r="B44" s="164">
        <v>2000</v>
      </c>
      <c r="C44" s="72">
        <v>34.965275532684153</v>
      </c>
      <c r="D44" s="72">
        <v>34.591386591207701</v>
      </c>
      <c r="E44" s="72">
        <v>34.205501213106317</v>
      </c>
      <c r="F44" s="72">
        <v>33.527520779607435</v>
      </c>
      <c r="G44" s="72">
        <v>33.572961827429069</v>
      </c>
      <c r="H44" s="72">
        <v>33.527520779607435</v>
      </c>
      <c r="I44" s="72">
        <v>33.537258146997793</v>
      </c>
      <c r="J44" s="72">
        <v>33.380486532013123</v>
      </c>
      <c r="K44" s="122">
        <v>33.169964649033716</v>
      </c>
      <c r="L44" s="140">
        <v>9790.2771491515632</v>
      </c>
      <c r="M44" s="141">
        <v>9685.5882455381579</v>
      </c>
      <c r="N44" s="141">
        <v>9577.5403396697693</v>
      </c>
      <c r="O44" s="141">
        <v>9387.7058182900837</v>
      </c>
      <c r="P44" s="141">
        <v>9400.4293116801418</v>
      </c>
      <c r="Q44" s="141">
        <v>9387.7058182900837</v>
      </c>
      <c r="R44" s="141">
        <v>9390.4322811593811</v>
      </c>
      <c r="S44" s="141">
        <v>9346.5362289636741</v>
      </c>
      <c r="T44" s="142">
        <v>9287.5901017294418</v>
      </c>
      <c r="U44" s="133"/>
      <c r="V44" s="3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  <c r="AJ44" s="50"/>
      <c r="AK44" s="50"/>
      <c r="AL44" s="50"/>
      <c r="AM44" s="50"/>
      <c r="AN44" s="50"/>
    </row>
    <row r="45" spans="1:40" ht="12.75" x14ac:dyDescent="0.2">
      <c r="A45" s="82" t="s">
        <v>141</v>
      </c>
      <c r="B45" s="165">
        <v>2000</v>
      </c>
      <c r="C45" s="5">
        <v>34.965275532684153</v>
      </c>
      <c r="D45" s="5">
        <v>34.591386591207701</v>
      </c>
      <c r="E45" s="5">
        <v>34.205501213106317</v>
      </c>
      <c r="F45" s="5">
        <v>33.527520779607435</v>
      </c>
      <c r="G45" s="5">
        <v>33.572961827429069</v>
      </c>
      <c r="H45" s="5">
        <v>33.527520779607435</v>
      </c>
      <c r="I45" s="5">
        <v>33.537258146997793</v>
      </c>
      <c r="J45" s="5">
        <v>33.380486532013123</v>
      </c>
      <c r="K45" s="123">
        <v>33.169964649033716</v>
      </c>
      <c r="L45" s="150">
        <v>9790.2771491515632</v>
      </c>
      <c r="M45" s="151">
        <v>9685.5882455381579</v>
      </c>
      <c r="N45" s="151">
        <v>9577.5403396697693</v>
      </c>
      <c r="O45" s="151">
        <v>9387.7058182900837</v>
      </c>
      <c r="P45" s="151">
        <v>9400.4293116801418</v>
      </c>
      <c r="Q45" s="151">
        <v>9387.7058182900837</v>
      </c>
      <c r="R45" s="151">
        <v>9390.4322811593811</v>
      </c>
      <c r="S45" s="151">
        <v>9346.5362289636741</v>
      </c>
      <c r="T45" s="152">
        <v>9287.5901017294418</v>
      </c>
      <c r="U45" s="133"/>
      <c r="V45" s="3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  <c r="AJ45" s="50"/>
      <c r="AK45" s="50"/>
      <c r="AL45" s="50"/>
      <c r="AM45" s="50"/>
      <c r="AN45" s="50"/>
    </row>
    <row r="46" spans="1:40" ht="12.75" x14ac:dyDescent="0.2">
      <c r="A46" s="81" t="s">
        <v>24</v>
      </c>
      <c r="B46" s="164">
        <v>2000</v>
      </c>
      <c r="C46" s="72">
        <v>33.645667503943713</v>
      </c>
      <c r="D46" s="72">
        <v>33.481716203403238</v>
      </c>
      <c r="E46" s="72">
        <v>33.309767278446138</v>
      </c>
      <c r="F46" s="72">
        <v>32.864081481411482</v>
      </c>
      <c r="G46" s="72">
        <v>32.391494584066422</v>
      </c>
      <c r="H46" s="72">
        <v>31.809849171949423</v>
      </c>
      <c r="I46" s="72">
        <v>31.819041246765916</v>
      </c>
      <c r="J46" s="72">
        <v>31.671048842220397</v>
      </c>
      <c r="K46" s="122">
        <v>31.472316184687834</v>
      </c>
      <c r="L46" s="140">
        <v>9420.7869011042385</v>
      </c>
      <c r="M46" s="141">
        <v>9374.8805369529073</v>
      </c>
      <c r="N46" s="141">
        <v>9326.7348379649175</v>
      </c>
      <c r="O46" s="141">
        <v>9201.9428147952149</v>
      </c>
      <c r="P46" s="141">
        <v>9069.6184835385993</v>
      </c>
      <c r="Q46" s="141">
        <v>8906.7577681458406</v>
      </c>
      <c r="R46" s="141">
        <v>8909.3315490944551</v>
      </c>
      <c r="S46" s="141">
        <v>8867.8936758217114</v>
      </c>
      <c r="T46" s="142">
        <v>8812.2485317125938</v>
      </c>
      <c r="U46" s="133"/>
      <c r="V46" s="3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  <c r="AJ46" s="50"/>
      <c r="AK46" s="50"/>
      <c r="AL46" s="50"/>
      <c r="AM46" s="50"/>
      <c r="AN46" s="50"/>
    </row>
    <row r="47" spans="1:40" ht="12.75" x14ac:dyDescent="0.2">
      <c r="A47" s="82" t="s">
        <v>25</v>
      </c>
      <c r="B47" s="165">
        <v>2000</v>
      </c>
      <c r="C47" s="5">
        <v>30.346647432092606</v>
      </c>
      <c r="D47" s="5">
        <v>30.152705039989829</v>
      </c>
      <c r="E47" s="5">
        <v>29.726831539805417</v>
      </c>
      <c r="F47" s="5">
        <v>29.401473637402464</v>
      </c>
      <c r="G47" s="5">
        <v>29.555973199996046</v>
      </c>
      <c r="H47" s="5">
        <v>30.046736516469764</v>
      </c>
      <c r="I47" s="5">
        <v>29.855364789358056</v>
      </c>
      <c r="J47" s="5">
        <v>29.717405768171552</v>
      </c>
      <c r="K47" s="123">
        <v>29.532146511149669</v>
      </c>
      <c r="L47" s="150">
        <v>8497.0612809859304</v>
      </c>
      <c r="M47" s="151">
        <v>8442.7574111971517</v>
      </c>
      <c r="N47" s="151">
        <v>8323.5128311455155</v>
      </c>
      <c r="O47" s="151">
        <v>8232.4126184726902</v>
      </c>
      <c r="P47" s="151">
        <v>8275.6724959988933</v>
      </c>
      <c r="Q47" s="151">
        <v>8413.0862246115357</v>
      </c>
      <c r="R47" s="151">
        <v>8359.5021410202553</v>
      </c>
      <c r="S47" s="151">
        <v>8320.8736150880341</v>
      </c>
      <c r="T47" s="152">
        <v>8269.0010231219076</v>
      </c>
      <c r="U47" s="133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  <c r="AJ47" s="50"/>
      <c r="AK47" s="50"/>
      <c r="AL47" s="50"/>
      <c r="AM47" s="50"/>
      <c r="AN47" s="50"/>
    </row>
    <row r="48" spans="1:40" ht="12.75" x14ac:dyDescent="0.2">
      <c r="A48" s="81" t="s">
        <v>26</v>
      </c>
      <c r="B48" s="164">
        <v>2000</v>
      </c>
      <c r="C48" s="72">
        <v>34.965275532684153</v>
      </c>
      <c r="D48" s="72">
        <v>34.591386591207701</v>
      </c>
      <c r="E48" s="72">
        <v>34.205501213106317</v>
      </c>
      <c r="F48" s="72">
        <v>33.527520779607435</v>
      </c>
      <c r="G48" s="72">
        <v>33.572961827429069</v>
      </c>
      <c r="H48" s="72">
        <v>33.527520779607435</v>
      </c>
      <c r="I48" s="72">
        <v>33.537258146997793</v>
      </c>
      <c r="J48" s="72">
        <v>33.380486532013123</v>
      </c>
      <c r="K48" s="122">
        <v>33.169964649033716</v>
      </c>
      <c r="L48" s="140">
        <v>9790.2771491515632</v>
      </c>
      <c r="M48" s="141">
        <v>9685.5882455381579</v>
      </c>
      <c r="N48" s="141">
        <v>9577.5403396697693</v>
      </c>
      <c r="O48" s="141">
        <v>9387.7058182900837</v>
      </c>
      <c r="P48" s="141">
        <v>9400.4293116801418</v>
      </c>
      <c r="Q48" s="141">
        <v>9387.7058182900837</v>
      </c>
      <c r="R48" s="141">
        <v>9390.4322811593811</v>
      </c>
      <c r="S48" s="141">
        <v>9346.5362289636741</v>
      </c>
      <c r="T48" s="142">
        <v>9287.5901017294418</v>
      </c>
      <c r="U48" s="133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  <c r="AJ48" s="50"/>
      <c r="AK48" s="50"/>
      <c r="AL48" s="50"/>
      <c r="AM48" s="50"/>
      <c r="AN48" s="50"/>
    </row>
    <row r="49" spans="1:40" ht="12.75" x14ac:dyDescent="0.2">
      <c r="A49" s="82" t="s">
        <v>27</v>
      </c>
      <c r="B49" s="165">
        <v>2000</v>
      </c>
      <c r="C49" s="5">
        <v>35.845014218511125</v>
      </c>
      <c r="D49" s="5">
        <v>35.325168631431545</v>
      </c>
      <c r="E49" s="5">
        <v>35.045251776850236</v>
      </c>
      <c r="F49" s="5">
        <v>34.018284096081167</v>
      </c>
      <c r="G49" s="5">
        <v>33.100374930084001</v>
      </c>
      <c r="H49" s="5">
        <v>34.728982084011619</v>
      </c>
      <c r="I49" s="5">
        <v>34.50297129530329</v>
      </c>
      <c r="J49" s="5">
        <v>34.113102684781438</v>
      </c>
      <c r="K49" s="123">
        <v>33.897528276610537</v>
      </c>
      <c r="L49" s="150">
        <v>10036.603981183114</v>
      </c>
      <c r="M49" s="151">
        <v>9891.0472168008309</v>
      </c>
      <c r="N49" s="151">
        <v>9812.6704975180655</v>
      </c>
      <c r="O49" s="151">
        <v>9525.1195469027261</v>
      </c>
      <c r="P49" s="151">
        <v>9268.1049804235208</v>
      </c>
      <c r="Q49" s="151">
        <v>9724.1149835232554</v>
      </c>
      <c r="R49" s="151">
        <v>9660.8319626849207</v>
      </c>
      <c r="S49" s="151">
        <v>9551.6687517388036</v>
      </c>
      <c r="T49" s="152">
        <v>9491.3079174509494</v>
      </c>
      <c r="U49" s="133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  <c r="AJ49" s="50"/>
      <c r="AK49" s="50"/>
      <c r="AL49" s="50"/>
      <c r="AM49" s="50"/>
      <c r="AN49" s="50"/>
    </row>
    <row r="50" spans="1:40" ht="12.75" x14ac:dyDescent="0.2">
      <c r="A50" s="81" t="s">
        <v>28</v>
      </c>
      <c r="B50" s="164">
        <v>2000</v>
      </c>
      <c r="C50" s="72">
        <v>33.645667503943713</v>
      </c>
      <c r="D50" s="72">
        <v>33.481716203403238</v>
      </c>
      <c r="E50" s="72">
        <v>33.309767278446138</v>
      </c>
      <c r="F50" s="72">
        <v>32.864081481411482</v>
      </c>
      <c r="G50" s="72">
        <v>32.391494584066422</v>
      </c>
      <c r="H50" s="72">
        <v>31.809849171949423</v>
      </c>
      <c r="I50" s="72">
        <v>31.819041246765916</v>
      </c>
      <c r="J50" s="72">
        <v>31.671048842220397</v>
      </c>
      <c r="K50" s="122">
        <v>31.472316184687834</v>
      </c>
      <c r="L50" s="140">
        <v>9420.7869011042385</v>
      </c>
      <c r="M50" s="141">
        <v>9374.8805369529073</v>
      </c>
      <c r="N50" s="141">
        <v>9326.7348379649175</v>
      </c>
      <c r="O50" s="141">
        <v>9201.9428147952149</v>
      </c>
      <c r="P50" s="141">
        <v>9069.6184835385993</v>
      </c>
      <c r="Q50" s="141">
        <v>8906.7577681458406</v>
      </c>
      <c r="R50" s="141">
        <v>8909.3315490944551</v>
      </c>
      <c r="S50" s="141">
        <v>8867.8936758217114</v>
      </c>
      <c r="T50" s="142">
        <v>8812.2485317125938</v>
      </c>
      <c r="U50" s="133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  <c r="AJ50" s="50"/>
      <c r="AK50" s="50"/>
      <c r="AL50" s="50"/>
      <c r="AM50" s="50"/>
      <c r="AN50" s="50"/>
    </row>
    <row r="51" spans="1:40" ht="12.75" x14ac:dyDescent="0.2">
      <c r="A51" s="82" t="s">
        <v>29</v>
      </c>
      <c r="B51" s="165">
        <v>2000</v>
      </c>
      <c r="C51" s="5">
        <v>30.346647432092606</v>
      </c>
      <c r="D51" s="5">
        <v>30.152705039989829</v>
      </c>
      <c r="E51" s="5">
        <v>29.726831539805417</v>
      </c>
      <c r="F51" s="5">
        <v>29.401473637402464</v>
      </c>
      <c r="G51" s="5">
        <v>29.555973199996046</v>
      </c>
      <c r="H51" s="5">
        <v>29.846795906054542</v>
      </c>
      <c r="I51" s="5">
        <v>29.855364789358056</v>
      </c>
      <c r="J51" s="5">
        <v>29.717405768171552</v>
      </c>
      <c r="K51" s="123">
        <v>29.532146511149669</v>
      </c>
      <c r="L51" s="150">
        <v>8497.0612809859304</v>
      </c>
      <c r="M51" s="151">
        <v>8442.7574111971517</v>
      </c>
      <c r="N51" s="151">
        <v>8323.5128311455155</v>
      </c>
      <c r="O51" s="151">
        <v>8232.4126184726902</v>
      </c>
      <c r="P51" s="151">
        <v>8275.6724959988933</v>
      </c>
      <c r="Q51" s="151">
        <v>8357.1028536952708</v>
      </c>
      <c r="R51" s="151">
        <v>8359.5021410202553</v>
      </c>
      <c r="S51" s="151">
        <v>8320.8736150880341</v>
      </c>
      <c r="T51" s="152">
        <v>8269.0010231219076</v>
      </c>
      <c r="U51" s="133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  <c r="AJ51" s="50"/>
      <c r="AK51" s="50"/>
      <c r="AL51" s="50"/>
      <c r="AM51" s="50"/>
      <c r="AN51" s="50"/>
    </row>
    <row r="52" spans="1:40" ht="13.5" thickBot="1" x14ac:dyDescent="0.25">
      <c r="A52" s="120" t="s">
        <v>30</v>
      </c>
      <c r="B52" s="166">
        <v>6000</v>
      </c>
      <c r="C52" s="109">
        <v>34.965275532684153</v>
      </c>
      <c r="D52" s="109">
        <v>34.591386591207701</v>
      </c>
      <c r="E52" s="109">
        <v>34.205501213106317</v>
      </c>
      <c r="F52" s="109">
        <v>34.018284096081167</v>
      </c>
      <c r="G52" s="109">
        <v>33.809255276101602</v>
      </c>
      <c r="H52" s="109">
        <v>33.754726018715651</v>
      </c>
      <c r="I52" s="109">
        <v>33.537258146997793</v>
      </c>
      <c r="J52" s="109">
        <v>33.380486532013123</v>
      </c>
      <c r="K52" s="124">
        <v>33.169964649033716</v>
      </c>
      <c r="L52" s="143">
        <v>9790.2771491515632</v>
      </c>
      <c r="M52" s="144">
        <v>9685.5882455381579</v>
      </c>
      <c r="N52" s="144">
        <v>9577.5403396697693</v>
      </c>
      <c r="O52" s="144">
        <v>9525.1195469027261</v>
      </c>
      <c r="P52" s="144">
        <v>9466.5914773084478</v>
      </c>
      <c r="Q52" s="144">
        <v>9451.3232852403817</v>
      </c>
      <c r="R52" s="144">
        <v>9390.4322811593811</v>
      </c>
      <c r="S52" s="144">
        <v>9346.5362289636741</v>
      </c>
      <c r="T52" s="145">
        <v>9287.5901017294418</v>
      </c>
      <c r="U52" s="133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  <c r="AJ52" s="50"/>
      <c r="AK52" s="50"/>
      <c r="AL52" s="50"/>
      <c r="AM52" s="50"/>
      <c r="AN52" s="50"/>
    </row>
    <row r="53" spans="1:40" x14ac:dyDescent="0.2">
      <c r="A53" s="49" t="str">
        <f>Москва!A53</f>
        <v>Цены действительны с 05.11.2025</v>
      </c>
      <c r="B53" s="7"/>
      <c r="C53" s="7"/>
      <c r="D53" s="7"/>
      <c r="E53" s="7"/>
      <c r="F53" s="7"/>
      <c r="G53" s="7"/>
      <c r="H53" s="7"/>
      <c r="I53" s="7"/>
      <c r="J53" s="7"/>
      <c r="K53" s="10"/>
      <c r="M53" s="7"/>
      <c r="N53" s="7"/>
      <c r="O53" s="7"/>
      <c r="P53" s="7"/>
      <c r="Q53" s="7"/>
      <c r="R53" s="7"/>
      <c r="S53" s="7"/>
      <c r="T53" s="10"/>
      <c r="U53" s="115"/>
    </row>
    <row r="54" spans="1:40" ht="7.15" customHeight="1" x14ac:dyDescent="0.2">
      <c r="A54" s="48"/>
      <c r="B54" s="7"/>
      <c r="C54" s="7"/>
      <c r="D54" s="7"/>
      <c r="E54" s="7"/>
      <c r="F54" s="7"/>
      <c r="G54" s="7"/>
      <c r="H54" s="7"/>
      <c r="I54" s="7"/>
      <c r="J54" s="7"/>
      <c r="K54" s="10"/>
      <c r="M54" s="7"/>
      <c r="N54" s="7"/>
      <c r="O54" s="7"/>
      <c r="P54" s="7"/>
      <c r="Q54" s="7"/>
      <c r="R54" s="7"/>
      <c r="S54" s="7"/>
      <c r="T54" s="10"/>
    </row>
    <row r="55" spans="1:40" x14ac:dyDescent="0.2">
      <c r="A55" s="236" t="s">
        <v>56</v>
      </c>
      <c r="B55" s="236"/>
      <c r="C55" s="236"/>
      <c r="D55" s="7"/>
      <c r="E55" s="7"/>
      <c r="F55" s="7"/>
      <c r="G55" s="7"/>
      <c r="H55" s="7"/>
      <c r="I55" s="7"/>
      <c r="J55" s="7"/>
      <c r="K55" s="10"/>
      <c r="M55" s="7"/>
      <c r="N55" s="7"/>
      <c r="O55" s="7"/>
      <c r="P55" s="7"/>
      <c r="R55" s="7"/>
      <c r="S55" s="7"/>
      <c r="T55" s="10"/>
    </row>
    <row r="56" spans="1:40" x14ac:dyDescent="0.2">
      <c r="A56" s="21" t="s">
        <v>174</v>
      </c>
      <c r="B56" s="7"/>
      <c r="C56" s="7"/>
      <c r="D56" s="7"/>
      <c r="E56" s="7"/>
      <c r="F56" s="7"/>
      <c r="G56" s="7"/>
      <c r="H56" s="7"/>
      <c r="I56" s="7"/>
      <c r="J56" s="7"/>
      <c r="K56" s="10"/>
      <c r="M56" s="7"/>
      <c r="N56" s="7"/>
      <c r="O56" s="7"/>
      <c r="P56" s="7"/>
      <c r="R56" s="7"/>
      <c r="S56" s="7"/>
      <c r="T56" s="10"/>
    </row>
    <row r="57" spans="1:40" x14ac:dyDescent="0.2">
      <c r="A57" s="21" t="s">
        <v>175</v>
      </c>
      <c r="B57" s="7"/>
      <c r="C57" s="7"/>
      <c r="D57" s="7"/>
      <c r="E57" s="7"/>
      <c r="F57" s="7"/>
      <c r="G57" s="7"/>
      <c r="H57" s="7"/>
      <c r="I57" s="7"/>
      <c r="J57" s="7"/>
      <c r="K57" s="10"/>
      <c r="M57" s="7"/>
      <c r="N57" s="7"/>
      <c r="O57" s="7"/>
      <c r="P57" s="7"/>
      <c r="R57" s="7"/>
      <c r="S57" s="7"/>
      <c r="T57" s="10"/>
    </row>
    <row r="58" spans="1:40" x14ac:dyDescent="0.2">
      <c r="A58" s="22" t="s">
        <v>199</v>
      </c>
      <c r="B58" s="7"/>
      <c r="C58" s="7"/>
      <c r="D58" s="7"/>
      <c r="E58" s="7"/>
      <c r="F58" s="7"/>
      <c r="G58" s="7"/>
      <c r="H58" s="7"/>
      <c r="I58" s="7"/>
      <c r="J58" s="7"/>
      <c r="K58" s="10"/>
      <c r="M58" s="7"/>
      <c r="N58" s="7"/>
      <c r="O58" s="7"/>
      <c r="P58" s="7"/>
      <c r="R58" s="7"/>
      <c r="S58" s="7"/>
      <c r="T58" s="10"/>
    </row>
    <row r="59" spans="1:40" x14ac:dyDescent="0.2">
      <c r="A59" s="21" t="s">
        <v>176</v>
      </c>
      <c r="B59" s="7"/>
      <c r="C59" s="7"/>
      <c r="D59" s="7"/>
      <c r="E59" s="7"/>
      <c r="F59" s="7"/>
      <c r="G59" s="7"/>
      <c r="H59" s="7"/>
      <c r="I59" s="7"/>
      <c r="J59" s="7"/>
      <c r="K59" s="10"/>
      <c r="M59" s="7"/>
      <c r="O59" s="7"/>
      <c r="P59" s="7"/>
      <c r="R59" s="7"/>
      <c r="S59" s="7"/>
      <c r="T59" s="10"/>
    </row>
    <row r="60" spans="1:40" x14ac:dyDescent="0.2">
      <c r="A60" s="237" t="s">
        <v>57</v>
      </c>
      <c r="B60" s="237"/>
      <c r="C60" s="7"/>
      <c r="D60" s="7"/>
      <c r="E60" s="7"/>
      <c r="F60" s="7"/>
      <c r="G60" s="7"/>
      <c r="H60" s="7"/>
      <c r="I60" s="7"/>
      <c r="J60" s="7"/>
      <c r="K60" s="10"/>
      <c r="M60" s="7"/>
      <c r="N60" s="7"/>
      <c r="O60" s="7"/>
      <c r="P60" s="7"/>
      <c r="R60" s="7"/>
      <c r="S60" s="7"/>
      <c r="T60" s="10"/>
    </row>
    <row r="61" spans="1:40" x14ac:dyDescent="0.2">
      <c r="A61" s="21" t="s">
        <v>166</v>
      </c>
      <c r="B61" s="7"/>
      <c r="C61" s="7"/>
      <c r="D61" s="7"/>
      <c r="E61" s="7"/>
      <c r="F61" s="7"/>
      <c r="G61" s="7"/>
      <c r="H61" s="7"/>
      <c r="I61" s="7"/>
      <c r="J61" s="7"/>
      <c r="K61" s="10"/>
      <c r="M61" s="7"/>
      <c r="N61" s="7"/>
      <c r="O61" s="7"/>
      <c r="P61" s="7"/>
      <c r="R61" s="7"/>
      <c r="S61" s="7"/>
      <c r="T61" s="10"/>
    </row>
    <row r="62" spans="1:40" x14ac:dyDescent="0.2">
      <c r="A62" s="21" t="s">
        <v>61</v>
      </c>
      <c r="B62" s="7"/>
      <c r="C62" s="7"/>
      <c r="D62" s="7"/>
      <c r="E62" s="7"/>
      <c r="F62" s="7"/>
      <c r="G62" s="7"/>
      <c r="H62" s="7"/>
      <c r="I62" s="7"/>
      <c r="J62" s="7"/>
      <c r="K62" s="10"/>
      <c r="L62" s="7"/>
      <c r="M62" s="7"/>
      <c r="N62" s="7"/>
      <c r="O62" s="7"/>
      <c r="P62" s="7"/>
      <c r="R62" s="7"/>
      <c r="S62" s="7"/>
      <c r="T62" s="10"/>
    </row>
    <row r="63" spans="1:40" x14ac:dyDescent="0.2">
      <c r="A63" s="21" t="s">
        <v>165</v>
      </c>
      <c r="B63" s="7"/>
      <c r="C63" s="7"/>
      <c r="D63" s="7"/>
      <c r="E63" s="7"/>
      <c r="F63" s="7"/>
      <c r="G63" s="7"/>
      <c r="H63" s="7"/>
      <c r="I63" s="7"/>
      <c r="J63" s="7"/>
      <c r="K63" s="10"/>
      <c r="L63" s="7"/>
      <c r="M63" s="7"/>
      <c r="N63" s="7"/>
      <c r="O63" s="7"/>
      <c r="P63" s="7"/>
      <c r="Q63" s="7"/>
      <c r="R63" s="7"/>
      <c r="S63" s="7"/>
      <c r="T63" s="10"/>
    </row>
    <row r="64" spans="1:40" x14ac:dyDescent="0.2">
      <c r="A64" s="27" t="s">
        <v>172</v>
      </c>
      <c r="B64" s="7"/>
      <c r="C64" s="7"/>
      <c r="D64" s="7"/>
      <c r="E64" s="7"/>
      <c r="F64" s="7"/>
      <c r="G64" s="7"/>
      <c r="H64" s="7"/>
      <c r="I64" s="7"/>
      <c r="J64" s="7"/>
      <c r="K64" s="10"/>
      <c r="L64" s="7"/>
      <c r="M64" s="7"/>
      <c r="N64" s="7"/>
      <c r="O64" s="7"/>
      <c r="P64" s="7"/>
      <c r="Q64" s="7"/>
      <c r="R64" s="7"/>
      <c r="S64" s="7"/>
      <c r="T64" s="10"/>
    </row>
    <row r="65" spans="1:20" x14ac:dyDescent="0.2">
      <c r="A65" s="25" t="s">
        <v>163</v>
      </c>
      <c r="B65" s="7"/>
      <c r="C65" s="7"/>
      <c r="D65" s="7"/>
      <c r="E65" s="7"/>
      <c r="F65" s="7"/>
      <c r="G65" s="7"/>
      <c r="H65" s="7"/>
      <c r="I65" s="7"/>
      <c r="J65" s="7"/>
      <c r="K65" s="10"/>
      <c r="L65" s="7"/>
      <c r="M65" s="7"/>
      <c r="N65" s="7"/>
      <c r="O65" s="7"/>
      <c r="P65" s="7"/>
      <c r="Q65" s="7"/>
      <c r="R65" s="7"/>
      <c r="S65" s="7"/>
      <c r="T65" s="10"/>
    </row>
    <row r="66" spans="1:20" x14ac:dyDescent="0.2">
      <c r="A66" s="26" t="s">
        <v>164</v>
      </c>
      <c r="B66" s="7"/>
      <c r="C66" s="7"/>
      <c r="D66" s="7"/>
      <c r="E66" s="7"/>
      <c r="F66" s="7"/>
      <c r="G66" s="7"/>
      <c r="H66" s="7"/>
      <c r="I66" s="7"/>
      <c r="J66" s="7"/>
      <c r="K66" s="10"/>
      <c r="L66" s="7"/>
      <c r="M66" s="7"/>
      <c r="N66" s="7"/>
      <c r="O66" s="7"/>
      <c r="P66" s="7"/>
      <c r="Q66" s="7"/>
      <c r="R66" s="7"/>
      <c r="S66" s="7"/>
      <c r="T66" s="10"/>
    </row>
    <row r="67" spans="1:20" ht="6.6" customHeight="1" thickBot="1" x14ac:dyDescent="0.25">
      <c r="B67" s="7"/>
      <c r="C67" s="7"/>
      <c r="D67" s="7"/>
      <c r="E67" s="7"/>
      <c r="F67" s="7"/>
      <c r="G67" s="7"/>
      <c r="H67" s="7"/>
      <c r="I67" s="7"/>
      <c r="J67" s="7"/>
      <c r="K67" s="10"/>
      <c r="L67" s="7"/>
      <c r="M67" s="7"/>
      <c r="N67" s="7"/>
      <c r="O67" s="7"/>
      <c r="P67" s="7"/>
      <c r="Q67" s="7"/>
      <c r="R67" s="7"/>
      <c r="S67" s="7"/>
      <c r="T67" s="10"/>
    </row>
    <row r="68" spans="1:20" ht="13.9" customHeight="1" thickBot="1" x14ac:dyDescent="0.25">
      <c r="A68" s="242" t="s">
        <v>102</v>
      </c>
      <c r="B68" s="243"/>
      <c r="C68" s="243"/>
      <c r="D68" s="243"/>
      <c r="E68" s="243"/>
      <c r="F68" s="243"/>
      <c r="G68" s="243"/>
      <c r="H68" s="243"/>
      <c r="I68" s="243"/>
      <c r="J68" s="243"/>
      <c r="K68" s="243"/>
      <c r="L68" s="243"/>
      <c r="M68" s="243"/>
      <c r="N68" s="243"/>
      <c r="O68" s="244"/>
      <c r="P68" s="7"/>
      <c r="Q68" s="7"/>
      <c r="R68" s="7"/>
      <c r="S68" s="10"/>
    </row>
    <row r="69" spans="1:20" ht="22.5" customHeight="1" x14ac:dyDescent="0.2">
      <c r="A69" s="245" t="s">
        <v>32</v>
      </c>
      <c r="B69" s="246"/>
      <c r="C69" s="64" t="s">
        <v>104</v>
      </c>
      <c r="D69" s="64" t="s">
        <v>121</v>
      </c>
      <c r="E69" s="64" t="s">
        <v>122</v>
      </c>
      <c r="F69" s="64" t="s">
        <v>123</v>
      </c>
      <c r="G69" s="64" t="s">
        <v>124</v>
      </c>
      <c r="H69" s="64" t="s">
        <v>125</v>
      </c>
      <c r="I69" s="64" t="s">
        <v>126</v>
      </c>
      <c r="J69" s="64" t="s">
        <v>127</v>
      </c>
      <c r="K69" s="64" t="s">
        <v>109</v>
      </c>
      <c r="L69" s="64" t="s">
        <v>110</v>
      </c>
      <c r="M69" s="64" t="s">
        <v>111</v>
      </c>
      <c r="N69" s="64" t="s">
        <v>128</v>
      </c>
      <c r="O69" s="52" t="s">
        <v>129</v>
      </c>
      <c r="P69" s="7"/>
      <c r="S69" s="7"/>
      <c r="T69" s="10"/>
    </row>
    <row r="70" spans="1:20" ht="22.5" customHeight="1" x14ac:dyDescent="0.2">
      <c r="A70" s="247" t="s">
        <v>33</v>
      </c>
      <c r="B70" s="248"/>
      <c r="C70" s="68" t="s">
        <v>112</v>
      </c>
      <c r="D70" s="68" t="s">
        <v>130</v>
      </c>
      <c r="E70" s="68" t="s">
        <v>196</v>
      </c>
      <c r="F70" s="68" t="s">
        <v>132</v>
      </c>
      <c r="G70" s="68" t="s">
        <v>133</v>
      </c>
      <c r="H70" s="68" t="s">
        <v>134</v>
      </c>
      <c r="I70" s="68" t="s">
        <v>135</v>
      </c>
      <c r="J70" s="68" t="s">
        <v>117</v>
      </c>
      <c r="K70" s="68" t="s">
        <v>136</v>
      </c>
      <c r="L70" s="68" t="s">
        <v>137</v>
      </c>
      <c r="M70" s="68" t="s">
        <v>138</v>
      </c>
      <c r="N70" s="68" t="s">
        <v>139</v>
      </c>
      <c r="O70" s="74" t="s">
        <v>140</v>
      </c>
      <c r="Q70" s="7"/>
      <c r="R70" s="7"/>
      <c r="S70" s="7"/>
      <c r="T70" s="10"/>
    </row>
    <row r="71" spans="1:20" x14ac:dyDescent="0.2">
      <c r="A71" s="238" t="s">
        <v>34</v>
      </c>
      <c r="B71" s="239"/>
      <c r="C71" s="16">
        <v>950</v>
      </c>
      <c r="D71" s="16">
        <v>1400</v>
      </c>
      <c r="E71" s="16">
        <v>1600</v>
      </c>
      <c r="F71" s="16">
        <v>2000</v>
      </c>
      <c r="G71" s="16">
        <v>2200</v>
      </c>
      <c r="H71" s="16">
        <v>2400</v>
      </c>
      <c r="I71" s="16">
        <v>2800</v>
      </c>
      <c r="J71" s="16">
        <v>3000</v>
      </c>
      <c r="K71" s="93">
        <v>4500</v>
      </c>
      <c r="L71" s="55">
        <v>6000</v>
      </c>
      <c r="M71" s="55">
        <v>7200</v>
      </c>
      <c r="N71" s="16">
        <v>13000</v>
      </c>
      <c r="O71" s="65">
        <v>15000</v>
      </c>
      <c r="Q71" s="7"/>
      <c r="R71" s="7"/>
      <c r="S71" s="7"/>
      <c r="T71" s="10"/>
    </row>
    <row r="72" spans="1:20" x14ac:dyDescent="0.2">
      <c r="A72" s="238" t="s">
        <v>35</v>
      </c>
      <c r="B72" s="239"/>
      <c r="C72" s="16">
        <v>26</v>
      </c>
      <c r="D72" s="16">
        <v>26</v>
      </c>
      <c r="E72" s="16">
        <v>26</v>
      </c>
      <c r="F72" s="16">
        <v>26</v>
      </c>
      <c r="G72" s="16">
        <v>26</v>
      </c>
      <c r="H72" s="16">
        <v>29</v>
      </c>
      <c r="I72" s="16">
        <v>29</v>
      </c>
      <c r="J72" s="16">
        <v>29</v>
      </c>
      <c r="K72" s="93">
        <v>35</v>
      </c>
      <c r="L72" s="16">
        <v>35</v>
      </c>
      <c r="M72" s="16">
        <v>50</v>
      </c>
      <c r="N72" s="16">
        <v>57</v>
      </c>
      <c r="O72" s="65">
        <v>57</v>
      </c>
      <c r="Q72" s="7"/>
      <c r="R72" s="7"/>
      <c r="S72" s="7"/>
      <c r="T72" s="10"/>
    </row>
    <row r="73" spans="1:20" x14ac:dyDescent="0.2">
      <c r="A73" s="238" t="s">
        <v>36</v>
      </c>
      <c r="B73" s="239"/>
      <c r="C73" s="16">
        <v>2</v>
      </c>
      <c r="D73" s="16">
        <v>3</v>
      </c>
      <c r="E73" s="16">
        <v>3</v>
      </c>
      <c r="F73" s="16">
        <v>3</v>
      </c>
      <c r="G73" s="16">
        <v>3</v>
      </c>
      <c r="H73" s="16">
        <v>3</v>
      </c>
      <c r="I73" s="16">
        <v>3</v>
      </c>
      <c r="J73" s="16">
        <v>3</v>
      </c>
      <c r="K73" s="93">
        <v>4</v>
      </c>
      <c r="L73" s="16">
        <v>4</v>
      </c>
      <c r="M73" s="16">
        <v>5</v>
      </c>
      <c r="N73" s="16">
        <v>6</v>
      </c>
      <c r="O73" s="65">
        <v>6</v>
      </c>
      <c r="Q73" s="7"/>
      <c r="R73" s="7"/>
      <c r="S73" s="7"/>
      <c r="T73" s="10"/>
    </row>
    <row r="74" spans="1:20" x14ac:dyDescent="0.2">
      <c r="A74" s="238" t="s">
        <v>37</v>
      </c>
      <c r="B74" s="239"/>
      <c r="C74" s="16">
        <v>1.5</v>
      </c>
      <c r="D74" s="16">
        <v>1.5</v>
      </c>
      <c r="E74" s="16">
        <v>1.5</v>
      </c>
      <c r="F74" s="16">
        <v>1.5</v>
      </c>
      <c r="G74" s="16">
        <v>1.8</v>
      </c>
      <c r="H74" s="16">
        <v>1.8</v>
      </c>
      <c r="I74" s="16">
        <v>1.8</v>
      </c>
      <c r="J74" s="16">
        <v>1.8</v>
      </c>
      <c r="K74" s="93">
        <v>1.95</v>
      </c>
      <c r="L74" s="16">
        <v>1.95</v>
      </c>
      <c r="M74" s="16">
        <v>2</v>
      </c>
      <c r="N74" s="16">
        <v>2.1</v>
      </c>
      <c r="O74" s="65">
        <v>2.1</v>
      </c>
      <c r="Q74" s="7"/>
      <c r="R74" s="7"/>
      <c r="S74" s="7"/>
      <c r="T74" s="10"/>
    </row>
    <row r="75" spans="1:20" x14ac:dyDescent="0.2">
      <c r="A75" s="238" t="s">
        <v>92</v>
      </c>
      <c r="B75" s="239"/>
      <c r="C75" s="16">
        <v>1.5</v>
      </c>
      <c r="D75" s="16">
        <v>1.5</v>
      </c>
      <c r="E75" s="16">
        <v>1.5</v>
      </c>
      <c r="F75" s="16">
        <v>1.5</v>
      </c>
      <c r="G75" s="16">
        <v>1.7</v>
      </c>
      <c r="H75" s="16">
        <v>1.7</v>
      </c>
      <c r="I75" s="16">
        <v>1.7</v>
      </c>
      <c r="J75" s="16">
        <v>1.7</v>
      </c>
      <c r="K75" s="93">
        <v>1.7</v>
      </c>
      <c r="L75" s="16">
        <v>1.9</v>
      </c>
      <c r="M75" s="16">
        <v>2.1</v>
      </c>
      <c r="N75" s="16">
        <v>2.2000000000000002</v>
      </c>
      <c r="O75" s="65">
        <v>2.2000000000000002</v>
      </c>
      <c r="Q75" s="7"/>
      <c r="R75" s="7"/>
      <c r="S75" s="7"/>
      <c r="T75" s="10"/>
    </row>
    <row r="76" spans="1:20" x14ac:dyDescent="0.2">
      <c r="A76" s="238" t="s">
        <v>38</v>
      </c>
      <c r="B76" s="239"/>
      <c r="C76" s="16">
        <v>1</v>
      </c>
      <c r="D76" s="16">
        <v>1</v>
      </c>
      <c r="E76" s="16">
        <v>2</v>
      </c>
      <c r="F76" s="16">
        <v>2</v>
      </c>
      <c r="G76" s="16">
        <v>3</v>
      </c>
      <c r="H76" s="16">
        <v>3</v>
      </c>
      <c r="I76" s="16">
        <v>4</v>
      </c>
      <c r="J76" s="16">
        <v>4</v>
      </c>
      <c r="K76" s="93">
        <v>6</v>
      </c>
      <c r="L76" s="16">
        <v>6</v>
      </c>
      <c r="M76" s="16">
        <v>6</v>
      </c>
      <c r="N76" s="16">
        <v>10</v>
      </c>
      <c r="O76" s="65">
        <v>12</v>
      </c>
      <c r="Q76" s="7"/>
      <c r="R76" s="7"/>
      <c r="S76" s="7"/>
      <c r="T76" s="10"/>
    </row>
    <row r="77" spans="1:20" x14ac:dyDescent="0.2">
      <c r="A77" s="238" t="s">
        <v>39</v>
      </c>
      <c r="B77" s="239"/>
      <c r="C77" s="11">
        <v>1000</v>
      </c>
      <c r="D77" s="11">
        <v>1000</v>
      </c>
      <c r="E77" s="11">
        <v>1000</v>
      </c>
      <c r="F77" s="11">
        <v>1000</v>
      </c>
      <c r="G77" s="11">
        <v>1000</v>
      </c>
      <c r="H77" s="11">
        <v>1000</v>
      </c>
      <c r="I77" s="11">
        <v>1000</v>
      </c>
      <c r="J77" s="11">
        <v>1000</v>
      </c>
      <c r="K77" s="98">
        <v>2000</v>
      </c>
      <c r="L77" s="11">
        <v>2000</v>
      </c>
      <c r="M77" s="11">
        <v>2000</v>
      </c>
      <c r="N77" s="11">
        <v>3000</v>
      </c>
      <c r="O77" s="60">
        <v>3000</v>
      </c>
      <c r="Q77" s="7"/>
      <c r="R77" s="7"/>
      <c r="S77" s="7"/>
      <c r="T77" s="10"/>
    </row>
    <row r="78" spans="1:20" ht="12.75" thickBot="1" x14ac:dyDescent="0.25">
      <c r="A78" s="240" t="s">
        <v>40</v>
      </c>
      <c r="B78" s="241"/>
      <c r="C78" s="18">
        <v>0.5</v>
      </c>
      <c r="D78" s="18">
        <v>0.5</v>
      </c>
      <c r="E78" s="18">
        <v>0.5</v>
      </c>
      <c r="F78" s="18">
        <v>1</v>
      </c>
      <c r="G78" s="18">
        <v>1</v>
      </c>
      <c r="H78" s="18">
        <v>1</v>
      </c>
      <c r="I78" s="18">
        <v>1</v>
      </c>
      <c r="J78" s="18">
        <v>1</v>
      </c>
      <c r="K78" s="99">
        <v>1</v>
      </c>
      <c r="L78" s="18">
        <v>1</v>
      </c>
      <c r="M78" s="18">
        <v>1.5</v>
      </c>
      <c r="N78" s="18">
        <v>2</v>
      </c>
      <c r="O78" s="61">
        <v>2</v>
      </c>
      <c r="Q78" s="7"/>
      <c r="R78" s="7"/>
      <c r="S78" s="7"/>
      <c r="T78" s="10"/>
    </row>
    <row r="79" spans="1:20" ht="8.65" customHeight="1" x14ac:dyDescent="0.2">
      <c r="A79" s="6"/>
      <c r="B79" s="7"/>
      <c r="C79" s="7"/>
      <c r="D79" s="7"/>
      <c r="E79" s="7"/>
      <c r="F79" s="7"/>
      <c r="G79" s="7"/>
      <c r="H79" s="7"/>
      <c r="I79" s="7"/>
      <c r="J79" s="7"/>
      <c r="K79" s="10"/>
      <c r="L79" s="7"/>
      <c r="M79" s="7"/>
      <c r="N79" s="7"/>
      <c r="O79" s="7"/>
      <c r="P79" s="7"/>
      <c r="S79" s="7"/>
      <c r="T79" s="10"/>
    </row>
    <row r="80" spans="1:20" x14ac:dyDescent="0.2">
      <c r="A80" s="13" t="s">
        <v>41</v>
      </c>
      <c r="B80" s="7"/>
      <c r="C80" s="7"/>
      <c r="D80" s="7"/>
      <c r="E80" s="7"/>
      <c r="F80" s="7"/>
      <c r="G80" s="7"/>
      <c r="H80" s="7"/>
      <c r="I80" s="7"/>
      <c r="J80" s="7"/>
      <c r="K80" s="10"/>
      <c r="L80" s="7"/>
      <c r="M80" s="7"/>
      <c r="N80" s="7"/>
      <c r="O80" s="7"/>
      <c r="P80" s="7"/>
      <c r="S80" s="7"/>
      <c r="T80" s="10"/>
    </row>
    <row r="81" spans="1:20" x14ac:dyDescent="0.2">
      <c r="A81" s="14" t="s">
        <v>42</v>
      </c>
      <c r="B81" s="7"/>
      <c r="C81" s="7"/>
      <c r="D81" s="7"/>
      <c r="E81" s="7"/>
      <c r="F81" s="7"/>
      <c r="G81" s="7"/>
      <c r="H81" s="7"/>
      <c r="I81" s="7"/>
      <c r="J81" s="7"/>
      <c r="K81" s="10"/>
      <c r="L81" s="7"/>
      <c r="M81" s="7"/>
      <c r="N81" s="7"/>
      <c r="O81" s="7"/>
      <c r="P81" s="7"/>
      <c r="S81" s="7"/>
      <c r="T81" s="10"/>
    </row>
    <row r="82" spans="1:20" x14ac:dyDescent="0.2">
      <c r="A82" s="13" t="s">
        <v>43</v>
      </c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S82" s="10"/>
      <c r="T82" s="10"/>
    </row>
    <row r="83" spans="1:20" x14ac:dyDescent="0.2">
      <c r="A83" s="13" t="s">
        <v>44</v>
      </c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</row>
    <row r="84" spans="1:20" x14ac:dyDescent="0.2">
      <c r="A84" s="13" t="s">
        <v>45</v>
      </c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</row>
    <row r="85" spans="1:20" x14ac:dyDescent="0.2">
      <c r="A85" s="13" t="s">
        <v>46</v>
      </c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</row>
    <row r="86" spans="1:20" x14ac:dyDescent="0.2">
      <c r="A86" s="13" t="s">
        <v>47</v>
      </c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</row>
    <row r="87" spans="1:20" x14ac:dyDescent="0.2">
      <c r="A87" s="13" t="s">
        <v>48</v>
      </c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</row>
    <row r="88" spans="1:20" x14ac:dyDescent="0.2">
      <c r="A88" s="13" t="s">
        <v>49</v>
      </c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</row>
    <row r="89" spans="1:20" x14ac:dyDescent="0.2">
      <c r="A89" s="13" t="s">
        <v>50</v>
      </c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</row>
    <row r="90" spans="1:20" x14ac:dyDescent="0.2">
      <c r="A90" s="13" t="s">
        <v>51</v>
      </c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</row>
    <row r="91" spans="1:20" x14ac:dyDescent="0.2">
      <c r="A91" s="13" t="s">
        <v>52</v>
      </c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</row>
    <row r="92" spans="1:20" x14ac:dyDescent="0.2">
      <c r="A92" s="13" t="s">
        <v>53</v>
      </c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</row>
    <row r="93" spans="1:20" x14ac:dyDescent="0.2">
      <c r="A93" s="13" t="s">
        <v>54</v>
      </c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</row>
    <row r="94" spans="1:20" ht="6.6" customHeight="1" x14ac:dyDescent="0.2">
      <c r="A94" s="10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</row>
    <row r="95" spans="1:20" ht="12.75" x14ac:dyDescent="0.2">
      <c r="A95" s="203" t="s">
        <v>82</v>
      </c>
      <c r="B95" s="203"/>
      <c r="C95" s="203"/>
      <c r="D95" s="203"/>
      <c r="E95" s="203"/>
      <c r="F95" s="203"/>
      <c r="G95" s="203"/>
      <c r="H95" s="203"/>
      <c r="I95" s="203"/>
      <c r="J95" s="203"/>
      <c r="K95" s="203"/>
      <c r="L95" s="203"/>
      <c r="M95" s="203"/>
      <c r="N95" s="203"/>
      <c r="O95" s="203"/>
      <c r="P95" s="203"/>
      <c r="Q95" s="10"/>
      <c r="R95" s="10"/>
      <c r="S95" s="10"/>
      <c r="T95" s="10"/>
    </row>
    <row r="96" spans="1:20" x14ac:dyDescent="0.2">
      <c r="A96" s="96" t="s">
        <v>62</v>
      </c>
      <c r="I96" s="204" t="s">
        <v>70</v>
      </c>
      <c r="J96" s="204"/>
      <c r="K96" s="204"/>
      <c r="M96" s="10"/>
      <c r="N96" s="10"/>
      <c r="O96" s="10"/>
      <c r="P96" s="10"/>
      <c r="Q96" s="10"/>
      <c r="R96" s="10"/>
      <c r="S96" s="10"/>
      <c r="T96" s="10"/>
    </row>
    <row r="97" spans="1:20" ht="13.15" customHeight="1" x14ac:dyDescent="0.2">
      <c r="A97" s="209" t="s">
        <v>204</v>
      </c>
      <c r="B97" s="209"/>
      <c r="C97" s="209"/>
      <c r="D97" s="209"/>
      <c r="E97" s="209"/>
      <c r="F97" s="209"/>
      <c r="G97" s="209"/>
      <c r="H97" s="39"/>
      <c r="I97" s="40" t="s">
        <v>71</v>
      </c>
      <c r="M97" s="38"/>
      <c r="N97" s="38"/>
      <c r="O97" s="38"/>
      <c r="P97" s="38"/>
      <c r="Q97" s="38"/>
      <c r="R97" s="38"/>
      <c r="S97" s="38"/>
      <c r="T97" s="10"/>
    </row>
    <row r="98" spans="1:20" ht="13.15" customHeight="1" x14ac:dyDescent="0.2">
      <c r="A98" s="101" t="s">
        <v>171</v>
      </c>
      <c r="B98" s="199"/>
      <c r="C98" s="199"/>
      <c r="D98" s="199"/>
      <c r="E98" s="199"/>
      <c r="F98" s="199"/>
      <c r="G98" s="199"/>
      <c r="H98" s="41"/>
      <c r="I98" s="42" t="s">
        <v>72</v>
      </c>
      <c r="M98" s="10"/>
      <c r="N98" s="10"/>
      <c r="O98" s="10"/>
      <c r="P98" s="10"/>
      <c r="Q98" s="10"/>
      <c r="R98" s="10"/>
      <c r="S98" s="10"/>
      <c r="T98" s="10"/>
    </row>
    <row r="99" spans="1:20" x14ac:dyDescent="0.2">
      <c r="T99" s="10"/>
    </row>
    <row r="100" spans="1:20" x14ac:dyDescent="0.2">
      <c r="I100" s="180" t="s">
        <v>73</v>
      </c>
      <c r="J100" s="180"/>
      <c r="K100" s="180"/>
      <c r="M100" s="10"/>
      <c r="N100" s="10"/>
      <c r="O100" s="10"/>
      <c r="P100" s="10"/>
      <c r="Q100" s="10"/>
      <c r="R100" s="10"/>
      <c r="S100" s="10"/>
      <c r="T100" s="10"/>
    </row>
    <row r="101" spans="1:20" ht="13.15" customHeight="1" x14ac:dyDescent="0.2">
      <c r="A101" s="97" t="s">
        <v>63</v>
      </c>
      <c r="B101" s="2"/>
      <c r="C101" s="2"/>
      <c r="D101" s="2"/>
      <c r="E101" s="2"/>
      <c r="F101" s="2"/>
      <c r="G101" s="2"/>
      <c r="H101" s="2"/>
      <c r="I101" s="40" t="s">
        <v>74</v>
      </c>
      <c r="M101" s="34"/>
      <c r="N101" s="34"/>
      <c r="O101" s="34"/>
      <c r="P101" s="34"/>
      <c r="Q101" s="34"/>
      <c r="R101" s="34"/>
      <c r="S101" s="34"/>
      <c r="T101" s="10"/>
    </row>
    <row r="102" spans="1:20" ht="13.15" customHeight="1" x14ac:dyDescent="0.2">
      <c r="A102" s="210" t="s">
        <v>203</v>
      </c>
      <c r="B102" s="210"/>
      <c r="C102" s="210"/>
      <c r="D102" s="210"/>
      <c r="E102" s="210"/>
      <c r="F102" s="210"/>
      <c r="G102" s="210"/>
      <c r="H102" s="2"/>
      <c r="I102" s="42" t="s">
        <v>75</v>
      </c>
      <c r="M102" s="10"/>
      <c r="N102" s="10"/>
      <c r="O102" s="10"/>
      <c r="P102" s="10"/>
      <c r="Q102" s="10"/>
      <c r="R102" s="10"/>
      <c r="S102" s="10"/>
      <c r="T102" s="10"/>
    </row>
    <row r="103" spans="1:20" ht="12" customHeight="1" x14ac:dyDescent="0.2">
      <c r="A103" s="210" t="s">
        <v>81</v>
      </c>
      <c r="B103" s="210"/>
      <c r="C103" s="210"/>
      <c r="D103" s="210"/>
      <c r="E103" s="210"/>
      <c r="F103" s="210"/>
      <c r="G103" s="210"/>
      <c r="J103" s="44"/>
      <c r="K103" s="44"/>
      <c r="M103" s="10"/>
      <c r="N103" s="10"/>
      <c r="O103" s="10"/>
      <c r="P103" s="10"/>
      <c r="Q103" s="10"/>
      <c r="R103" s="10"/>
      <c r="S103" s="10"/>
      <c r="T103" s="10"/>
    </row>
    <row r="104" spans="1:20" ht="12.75" x14ac:dyDescent="0.2">
      <c r="A104" s="100" t="s">
        <v>170</v>
      </c>
      <c r="I104" s="179" t="s">
        <v>76</v>
      </c>
      <c r="J104" s="179"/>
      <c r="K104" s="179"/>
      <c r="L104" s="40"/>
      <c r="M104" s="38"/>
      <c r="N104" s="38"/>
      <c r="O104" s="38"/>
      <c r="P104" s="34"/>
      <c r="Q104" s="34"/>
      <c r="R104" s="34"/>
      <c r="S104" s="34"/>
      <c r="T104" s="10"/>
    </row>
    <row r="105" spans="1:20" ht="12.75" x14ac:dyDescent="0.2">
      <c r="A105" s="42"/>
      <c r="I105" s="45" t="s">
        <v>202</v>
      </c>
      <c r="M105" s="34"/>
      <c r="N105" s="34"/>
      <c r="O105" s="34"/>
      <c r="P105" s="34"/>
      <c r="Q105" s="34"/>
      <c r="R105" s="34"/>
      <c r="S105" s="34"/>
      <c r="T105" s="10"/>
    </row>
    <row r="106" spans="1:20" x14ac:dyDescent="0.2">
      <c r="A106" s="96" t="s">
        <v>64</v>
      </c>
      <c r="B106" s="43"/>
      <c r="C106" s="43"/>
      <c r="D106" s="43"/>
      <c r="E106" s="43"/>
      <c r="F106" s="43"/>
      <c r="G106" s="43"/>
      <c r="H106" s="43"/>
      <c r="I106" s="42" t="s">
        <v>77</v>
      </c>
      <c r="M106" s="10"/>
      <c r="N106" s="10"/>
      <c r="O106" s="10"/>
      <c r="P106" s="10"/>
      <c r="Q106" s="10"/>
      <c r="R106" s="10"/>
      <c r="S106" s="10"/>
      <c r="T106" s="10"/>
    </row>
    <row r="107" spans="1:20" ht="22.5" customHeight="1" x14ac:dyDescent="0.2">
      <c r="A107" s="209" t="s">
        <v>169</v>
      </c>
      <c r="B107" s="209"/>
      <c r="C107" s="209"/>
      <c r="D107" s="209"/>
      <c r="E107" s="209"/>
      <c r="F107" s="209"/>
      <c r="G107" s="209"/>
      <c r="J107" s="44"/>
      <c r="K107" s="44"/>
      <c r="M107" s="10"/>
      <c r="N107" s="10"/>
      <c r="O107" s="10"/>
      <c r="P107" s="10"/>
      <c r="Q107" s="10"/>
      <c r="R107" s="10"/>
      <c r="S107" s="10"/>
      <c r="T107" s="10"/>
    </row>
    <row r="108" spans="1:20" ht="12.75" x14ac:dyDescent="0.2">
      <c r="A108" s="42" t="s">
        <v>65</v>
      </c>
      <c r="I108" s="179" t="s">
        <v>78</v>
      </c>
      <c r="J108" s="179"/>
      <c r="K108" s="179"/>
      <c r="M108" s="35"/>
      <c r="N108" s="35"/>
      <c r="O108" s="35"/>
      <c r="P108" s="35"/>
      <c r="Q108" s="35"/>
      <c r="R108" s="35"/>
      <c r="S108" s="35"/>
      <c r="T108" s="10"/>
    </row>
    <row r="109" spans="1:20" ht="12.75" x14ac:dyDescent="0.2">
      <c r="A109" s="42"/>
      <c r="I109" s="45" t="s">
        <v>79</v>
      </c>
      <c r="M109" s="35"/>
      <c r="N109" s="35"/>
      <c r="O109" s="35"/>
      <c r="P109" s="35"/>
      <c r="Q109" s="35"/>
      <c r="R109" s="35"/>
      <c r="S109" s="35"/>
      <c r="T109" s="10"/>
    </row>
    <row r="110" spans="1:20" x14ac:dyDescent="0.2">
      <c r="A110" s="96" t="s">
        <v>66</v>
      </c>
      <c r="B110" s="46"/>
      <c r="C110" s="46"/>
      <c r="D110" s="46"/>
      <c r="E110" s="46"/>
      <c r="F110" s="46"/>
      <c r="G110" s="46"/>
      <c r="H110" s="46"/>
      <c r="I110" s="47" t="s">
        <v>80</v>
      </c>
      <c r="M110" s="10"/>
      <c r="N110" s="10"/>
      <c r="O110" s="10"/>
      <c r="P110" s="10"/>
      <c r="Q110" s="10"/>
      <c r="R110" s="10"/>
      <c r="S110" s="10"/>
      <c r="T110" s="10"/>
    </row>
    <row r="111" spans="1:20" x14ac:dyDescent="0.2">
      <c r="A111" s="46" t="s">
        <v>198</v>
      </c>
      <c r="M111" s="10"/>
      <c r="N111" s="10"/>
      <c r="O111" s="10"/>
      <c r="P111" s="10"/>
      <c r="Q111" s="10"/>
      <c r="R111" s="10"/>
      <c r="S111" s="10"/>
      <c r="T111" s="10"/>
    </row>
    <row r="112" spans="1:20" ht="12.75" x14ac:dyDescent="0.2">
      <c r="A112" s="42" t="s">
        <v>67</v>
      </c>
      <c r="I112" s="227" t="s">
        <v>180</v>
      </c>
      <c r="J112" s="227"/>
      <c r="K112" s="227"/>
      <c r="M112" s="35"/>
      <c r="N112" s="35"/>
      <c r="O112" s="35"/>
      <c r="P112" s="35"/>
      <c r="Q112" s="35"/>
      <c r="R112" s="35"/>
      <c r="S112" s="35"/>
      <c r="T112" s="10"/>
    </row>
    <row r="113" spans="1:20" ht="12.75" x14ac:dyDescent="0.2">
      <c r="A113" s="42"/>
      <c r="I113" s="45" t="s">
        <v>181</v>
      </c>
      <c r="K113" s="46" t="s">
        <v>183</v>
      </c>
      <c r="M113" s="35"/>
      <c r="N113" s="35"/>
      <c r="O113" s="35"/>
      <c r="P113" s="35"/>
      <c r="Q113" s="35"/>
      <c r="R113" s="35"/>
      <c r="S113" s="35"/>
      <c r="T113" s="10"/>
    </row>
    <row r="114" spans="1:20" x14ac:dyDescent="0.2">
      <c r="A114" s="96" t="s">
        <v>68</v>
      </c>
      <c r="B114" s="46"/>
      <c r="C114" s="46"/>
      <c r="D114" s="46"/>
      <c r="E114" s="46"/>
      <c r="F114" s="46"/>
      <c r="G114" s="46"/>
      <c r="H114" s="46"/>
      <c r="I114" s="47" t="s">
        <v>182</v>
      </c>
      <c r="M114" s="10"/>
      <c r="N114" s="10"/>
      <c r="O114" s="10"/>
      <c r="P114" s="10"/>
      <c r="Q114" s="10"/>
      <c r="R114" s="10"/>
      <c r="S114" s="10"/>
      <c r="T114" s="10"/>
    </row>
    <row r="115" spans="1:20" ht="12" customHeight="1" x14ac:dyDescent="0.2">
      <c r="A115" s="211" t="s">
        <v>89</v>
      </c>
      <c r="B115" s="211"/>
      <c r="C115" s="211"/>
      <c r="D115" s="211"/>
      <c r="E115" s="211"/>
      <c r="F115" s="211"/>
      <c r="G115" s="211"/>
      <c r="M115" s="10"/>
      <c r="N115" s="10"/>
      <c r="O115" s="10"/>
      <c r="P115" s="10"/>
      <c r="Q115" s="10"/>
      <c r="R115" s="10"/>
      <c r="S115" s="10"/>
      <c r="T115" s="10"/>
    </row>
    <row r="116" spans="1:20" x14ac:dyDescent="0.2">
      <c r="A116" s="211"/>
      <c r="B116" s="211"/>
      <c r="C116" s="211"/>
      <c r="D116" s="211"/>
      <c r="E116" s="211"/>
      <c r="F116" s="211"/>
      <c r="G116" s="211"/>
      <c r="M116" s="10"/>
      <c r="N116" s="10"/>
      <c r="O116" s="10"/>
      <c r="P116" s="10"/>
      <c r="Q116" s="10"/>
      <c r="R116" s="10"/>
      <c r="S116" s="10"/>
      <c r="T116" s="10"/>
    </row>
    <row r="117" spans="1:20" ht="12.75" x14ac:dyDescent="0.2">
      <c r="A117" s="42" t="s">
        <v>69</v>
      </c>
      <c r="B117" s="38"/>
      <c r="C117" s="38"/>
      <c r="D117" s="38"/>
      <c r="E117" s="38"/>
      <c r="F117" s="38"/>
      <c r="G117" s="38"/>
      <c r="H117" s="38"/>
      <c r="M117" s="10"/>
      <c r="N117" s="10"/>
      <c r="O117" s="10"/>
      <c r="P117" s="10"/>
      <c r="Q117" s="10"/>
      <c r="R117" s="10"/>
      <c r="S117" s="10"/>
      <c r="T117" s="10"/>
    </row>
    <row r="118" spans="1:20" ht="12.75" x14ac:dyDescent="0.2">
      <c r="A118" s="33"/>
      <c r="B118" s="10"/>
      <c r="C118" s="10"/>
      <c r="D118" s="10"/>
      <c r="E118" s="10"/>
      <c r="F118" s="10"/>
      <c r="G118" s="10"/>
      <c r="H118" s="10"/>
      <c r="M118" s="10"/>
      <c r="N118" s="10"/>
      <c r="O118" s="10"/>
      <c r="P118" s="10"/>
      <c r="Q118" s="10"/>
      <c r="R118" s="10"/>
      <c r="S118" s="10"/>
      <c r="T118" s="10"/>
    </row>
    <row r="119" spans="1:20" ht="19.899999999999999" customHeight="1" x14ac:dyDescent="0.2">
      <c r="A119" s="34"/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</row>
    <row r="120" spans="1:20" ht="12.75" x14ac:dyDescent="0.2">
      <c r="A120" s="38"/>
      <c r="B120" s="38"/>
      <c r="C120" s="38"/>
      <c r="D120" s="38"/>
      <c r="E120" s="38"/>
      <c r="F120" s="38"/>
      <c r="G120" s="38"/>
      <c r="H120" s="38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</row>
    <row r="121" spans="1:20" ht="12.75" x14ac:dyDescent="0.2">
      <c r="A121" s="33"/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</row>
    <row r="122" spans="1:20" ht="19.899999999999999" customHeight="1" x14ac:dyDescent="0.2">
      <c r="A122" s="37"/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</row>
    <row r="123" spans="1:20" ht="12.75" x14ac:dyDescent="0.2">
      <c r="A123" s="212"/>
      <c r="B123" s="212"/>
      <c r="C123" s="212"/>
      <c r="D123" s="212"/>
      <c r="E123" s="212"/>
      <c r="F123" s="212"/>
      <c r="G123" s="212"/>
      <c r="H123" s="212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</row>
    <row r="124" spans="1:20" ht="12.75" x14ac:dyDescent="0.2">
      <c r="A124" s="33"/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</row>
    <row r="125" spans="1:20" ht="19.899999999999999" customHeight="1" x14ac:dyDescent="0.2">
      <c r="A125" s="35"/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</row>
    <row r="126" spans="1:20" ht="12.75" x14ac:dyDescent="0.2">
      <c r="A126" s="202"/>
      <c r="B126" s="202"/>
      <c r="C126" s="202"/>
      <c r="D126" s="202"/>
      <c r="E126" s="202"/>
      <c r="F126" s="202"/>
      <c r="G126" s="202"/>
      <c r="H126" s="202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</row>
    <row r="127" spans="1:20" ht="12.75" x14ac:dyDescent="0.2">
      <c r="A127" s="33"/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</row>
    <row r="128" spans="1:20" ht="19.899999999999999" customHeight="1" x14ac:dyDescent="0.2">
      <c r="A128" s="35"/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</row>
    <row r="129" spans="1:20" ht="12.75" x14ac:dyDescent="0.2">
      <c r="A129" s="202"/>
      <c r="B129" s="202"/>
      <c r="C129" s="202"/>
      <c r="D129" s="202"/>
      <c r="E129" s="202"/>
      <c r="F129" s="202"/>
      <c r="G129" s="202"/>
      <c r="H129" s="202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</row>
    <row r="130" spans="1:20" ht="12.75" x14ac:dyDescent="0.2">
      <c r="A130" s="36"/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</row>
    <row r="131" spans="1:20" x14ac:dyDescent="0.2">
      <c r="A131" s="10"/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</row>
    <row r="132" spans="1:20" x14ac:dyDescent="0.2">
      <c r="A132" s="10"/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</row>
    <row r="133" spans="1:20" x14ac:dyDescent="0.2">
      <c r="A133" s="10"/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</row>
    <row r="134" spans="1:20" x14ac:dyDescent="0.2">
      <c r="A134" s="10"/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</row>
    <row r="135" spans="1:20" x14ac:dyDescent="0.2">
      <c r="A135" s="10"/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</row>
    <row r="136" spans="1:20" x14ac:dyDescent="0.2">
      <c r="A136" s="10"/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</row>
    <row r="137" spans="1:20" x14ac:dyDescent="0.2">
      <c r="A137" s="10"/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</row>
    <row r="138" spans="1:20" x14ac:dyDescent="0.2">
      <c r="A138" s="10"/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</row>
    <row r="139" spans="1:20" x14ac:dyDescent="0.2">
      <c r="A139" s="10"/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</row>
    <row r="140" spans="1:20" x14ac:dyDescent="0.2">
      <c r="A140" s="10"/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</row>
    <row r="141" spans="1:20" x14ac:dyDescent="0.2">
      <c r="A141" s="10"/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</row>
    <row r="142" spans="1:20" x14ac:dyDescent="0.2">
      <c r="A142" s="10"/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</row>
    <row r="143" spans="1:20" x14ac:dyDescent="0.2">
      <c r="A143" s="10"/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</row>
    <row r="144" spans="1:20" x14ac:dyDescent="0.2">
      <c r="A144" s="10"/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</row>
    <row r="145" spans="1:20" x14ac:dyDescent="0.2">
      <c r="A145" s="10"/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</row>
    <row r="146" spans="1:20" x14ac:dyDescent="0.2">
      <c r="A146" s="10"/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</row>
    <row r="147" spans="1:20" x14ac:dyDescent="0.2">
      <c r="A147" s="10"/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</row>
    <row r="148" spans="1:20" x14ac:dyDescent="0.2">
      <c r="A148" s="10"/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</row>
    <row r="149" spans="1:20" x14ac:dyDescent="0.2">
      <c r="A149" s="10"/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</row>
    <row r="150" spans="1:20" x14ac:dyDescent="0.2">
      <c r="A150" s="10"/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</row>
    <row r="151" spans="1:20" x14ac:dyDescent="0.2">
      <c r="A151" s="10"/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</row>
    <row r="152" spans="1:20" x14ac:dyDescent="0.2">
      <c r="A152" s="10"/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</row>
    <row r="153" spans="1:20" x14ac:dyDescent="0.2">
      <c r="A153" s="10"/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</row>
    <row r="154" spans="1:20" x14ac:dyDescent="0.2">
      <c r="A154" s="10"/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</row>
    <row r="155" spans="1:20" x14ac:dyDescent="0.2">
      <c r="A155" s="10"/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</row>
    <row r="156" spans="1:20" x14ac:dyDescent="0.2">
      <c r="A156" s="10"/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</row>
    <row r="157" spans="1:20" x14ac:dyDescent="0.2">
      <c r="A157" s="10"/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</row>
    <row r="158" spans="1:20" x14ac:dyDescent="0.2">
      <c r="A158" s="10"/>
      <c r="B158" s="10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</row>
    <row r="159" spans="1:20" x14ac:dyDescent="0.2">
      <c r="A159" s="10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</row>
    <row r="160" spans="1:20" x14ac:dyDescent="0.2">
      <c r="A160" s="10"/>
      <c r="B160" s="10"/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</row>
  </sheetData>
  <sortState xmlns:xlrd2="http://schemas.microsoft.com/office/spreadsheetml/2017/richdata2" ref="A8:T26">
    <sortCondition ref="A8:A26"/>
  </sortState>
  <mergeCells count="48">
    <mergeCell ref="A2:C2"/>
    <mergeCell ref="N2:P2"/>
    <mergeCell ref="Q2:S2"/>
    <mergeCell ref="B5:T5"/>
    <mergeCell ref="B6:B7"/>
    <mergeCell ref="C6:C7"/>
    <mergeCell ref="D6:D7"/>
    <mergeCell ref="E6:E7"/>
    <mergeCell ref="F6:F7"/>
    <mergeCell ref="G6:G7"/>
    <mergeCell ref="T6:T7"/>
    <mergeCell ref="N6:N7"/>
    <mergeCell ref="O6:O7"/>
    <mergeCell ref="A55:C55"/>
    <mergeCell ref="A60:B60"/>
    <mergeCell ref="U5:AB5"/>
    <mergeCell ref="L6:L7"/>
    <mergeCell ref="M6:M7"/>
    <mergeCell ref="P6:P7"/>
    <mergeCell ref="Q6:Q7"/>
    <mergeCell ref="R6:R7"/>
    <mergeCell ref="S6:S7"/>
    <mergeCell ref="H6:H7"/>
    <mergeCell ref="I6:I7"/>
    <mergeCell ref="J6:J7"/>
    <mergeCell ref="K6:K7"/>
    <mergeCell ref="A102:G102"/>
    <mergeCell ref="A95:P95"/>
    <mergeCell ref="I96:K96"/>
    <mergeCell ref="A97:G97"/>
    <mergeCell ref="A126:H126"/>
    <mergeCell ref="A129:H129"/>
    <mergeCell ref="A103:G103"/>
    <mergeCell ref="I112:K112"/>
    <mergeCell ref="A115:G116"/>
    <mergeCell ref="A123:H123"/>
    <mergeCell ref="A107:G107"/>
    <mergeCell ref="A76:B76"/>
    <mergeCell ref="A77:B77"/>
    <mergeCell ref="A78:B78"/>
    <mergeCell ref="A68:O68"/>
    <mergeCell ref="A69:B69"/>
    <mergeCell ref="A70:B70"/>
    <mergeCell ref="A71:B71"/>
    <mergeCell ref="A72:B72"/>
    <mergeCell ref="A73:B73"/>
    <mergeCell ref="A74:B74"/>
    <mergeCell ref="A75:B75"/>
  </mergeCells>
  <hyperlinks>
    <hyperlink ref="N2" r:id="rId1" display="www.nevatk.ru" xr:uid="{00000000-0004-0000-0100-000000000000}"/>
    <hyperlink ref="U5:AB5" r:id="rId2" display="онлайн калькулятор" xr:uid="{00000000-0004-0000-0100-000002000000}"/>
    <hyperlink ref="Q2:S2" r:id="rId3" display="nevatk.ru" xr:uid="{49A91914-6CBA-41CA-92A8-667D9DDB4D23}"/>
    <hyperlink ref="A98" r:id="rId4" xr:uid="{69A1427A-F5B6-4A70-A050-18756E08A056}"/>
    <hyperlink ref="A104" r:id="rId5" xr:uid="{3D637984-A6A2-4D2F-AFC3-67262F310D12}"/>
    <hyperlink ref="A108" r:id="rId6" xr:uid="{3E6CAB64-D7A1-4983-BFA7-E4B81687AEF2}"/>
    <hyperlink ref="A112" r:id="rId7" xr:uid="{59279F4C-977A-47CC-A8B5-7791C7042AFE}"/>
    <hyperlink ref="A117" r:id="rId8" xr:uid="{3AEA5BD6-8027-4333-A6D7-A8A242A88F4B}"/>
    <hyperlink ref="I98" r:id="rId9" xr:uid="{A1B1A3A8-A79C-474B-AC74-BCE1A4E59460}"/>
    <hyperlink ref="I102" r:id="rId10" xr:uid="{171AC9B4-9837-48E9-BF14-D56A036BD23A}"/>
    <hyperlink ref="I106" r:id="rId11" xr:uid="{25C00F36-9153-4611-98C1-2F6A67518C2E}"/>
    <hyperlink ref="I110" r:id="rId12" xr:uid="{8D9FE00E-0288-41E5-876A-131AF4962391}"/>
    <hyperlink ref="I114" r:id="rId13" xr:uid="{75A7871A-A6E3-4319-AA18-1DB0D72D2CFD}"/>
  </hyperlinks>
  <pageMargins left="0.2" right="0" top="0" bottom="0" header="0.17" footer="0.31496062992125984"/>
  <pageSetup paperSize="9" scale="79" fitToHeight="0" orientation="landscape" r:id="rId14"/>
  <drawing r:id="rId1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2:AB161"/>
  <sheetViews>
    <sheetView showGridLines="0" zoomScale="85" zoomScaleNormal="85" workbookViewId="0">
      <pane ySplit="7" topLeftCell="A8" activePane="bottomLeft" state="frozen"/>
      <selection activeCell="B8" sqref="B8"/>
      <selection pane="bottomLeft" activeCell="C11" sqref="C11:T11"/>
    </sheetView>
  </sheetViews>
  <sheetFormatPr defaultColWidth="8.7109375" defaultRowHeight="12" x14ac:dyDescent="0.2"/>
  <cols>
    <col min="1" max="1" width="20.28515625" style="1" customWidth="1"/>
    <col min="2" max="2" width="8" style="1" customWidth="1"/>
    <col min="3" max="20" width="8.7109375" style="1" customWidth="1"/>
    <col min="21" max="21" width="5" style="1" customWidth="1"/>
    <col min="22" max="22" width="2" style="1" customWidth="1"/>
    <col min="23" max="30" width="7.85546875" style="1" customWidth="1"/>
    <col min="31" max="16384" width="8.7109375" style="1"/>
  </cols>
  <sheetData>
    <row r="2" spans="1:28" ht="15.75" customHeight="1" x14ac:dyDescent="0.2">
      <c r="A2" s="213" t="s">
        <v>0</v>
      </c>
      <c r="B2" s="213"/>
      <c r="C2" s="213"/>
      <c r="E2" s="29" t="s">
        <v>58</v>
      </c>
      <c r="F2" s="29"/>
      <c r="G2" s="29"/>
      <c r="H2" s="29"/>
      <c r="I2" s="29"/>
      <c r="J2" s="29"/>
      <c r="K2" s="29"/>
      <c r="L2" s="252" t="s">
        <v>55</v>
      </c>
      <c r="M2" s="252"/>
      <c r="N2" s="252"/>
      <c r="O2" s="253" t="s">
        <v>142</v>
      </c>
      <c r="P2" s="253"/>
      <c r="Q2" s="253"/>
      <c r="R2" s="23"/>
      <c r="S2" s="32"/>
      <c r="T2" s="32"/>
    </row>
    <row r="3" spans="1:28" ht="15.75" customHeight="1" x14ac:dyDescent="0.2">
      <c r="A3" s="30"/>
      <c r="B3" s="30"/>
      <c r="C3" s="30"/>
      <c r="E3" s="29"/>
      <c r="F3" s="29"/>
      <c r="G3" s="29"/>
      <c r="H3" s="29"/>
      <c r="I3" s="29"/>
      <c r="J3" s="29"/>
      <c r="K3" s="29"/>
      <c r="L3" s="31"/>
      <c r="M3" s="31"/>
      <c r="N3" s="31"/>
      <c r="O3" s="112"/>
      <c r="P3" s="112"/>
      <c r="Q3" s="112"/>
      <c r="R3" s="23"/>
      <c r="S3" s="32"/>
      <c r="T3" s="32"/>
    </row>
    <row r="4" spans="1:28" ht="9.6" customHeight="1" thickBot="1" x14ac:dyDescent="0.25"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</row>
    <row r="5" spans="1:28" ht="13.9" customHeight="1" thickBot="1" x14ac:dyDescent="0.25">
      <c r="A5" s="2"/>
      <c r="B5" s="214" t="s">
        <v>145</v>
      </c>
      <c r="C5" s="215"/>
      <c r="D5" s="215"/>
      <c r="E5" s="215"/>
      <c r="F5" s="215"/>
      <c r="G5" s="215"/>
      <c r="H5" s="215"/>
      <c r="I5" s="215"/>
      <c r="J5" s="215"/>
      <c r="K5" s="215"/>
      <c r="L5" s="215"/>
      <c r="M5" s="215"/>
      <c r="N5" s="215"/>
      <c r="O5" s="215"/>
      <c r="P5" s="215"/>
      <c r="Q5" s="215"/>
      <c r="R5" s="215"/>
      <c r="S5" s="215"/>
      <c r="T5" s="216"/>
      <c r="U5" s="228" t="s">
        <v>143</v>
      </c>
      <c r="V5" s="229"/>
      <c r="W5" s="229"/>
      <c r="X5" s="229"/>
      <c r="Y5" s="229"/>
      <c r="Z5" s="229"/>
      <c r="AA5" s="229"/>
      <c r="AB5" s="229"/>
    </row>
    <row r="6" spans="1:28" x14ac:dyDescent="0.2">
      <c r="A6" s="9"/>
      <c r="B6" s="225" t="s">
        <v>1</v>
      </c>
      <c r="C6" s="217" t="s">
        <v>104</v>
      </c>
      <c r="D6" s="217" t="s">
        <v>105</v>
      </c>
      <c r="E6" s="217" t="s">
        <v>106</v>
      </c>
      <c r="F6" s="217" t="s">
        <v>107</v>
      </c>
      <c r="G6" s="217" t="s">
        <v>108</v>
      </c>
      <c r="H6" s="217" t="s">
        <v>109</v>
      </c>
      <c r="I6" s="217" t="s">
        <v>110</v>
      </c>
      <c r="J6" s="217" t="s">
        <v>111</v>
      </c>
      <c r="K6" s="234" t="s">
        <v>31</v>
      </c>
      <c r="L6" s="232" t="s">
        <v>112</v>
      </c>
      <c r="M6" s="217" t="s">
        <v>113</v>
      </c>
      <c r="N6" s="217" t="s">
        <v>114</v>
      </c>
      <c r="O6" s="217" t="s">
        <v>115</v>
      </c>
      <c r="P6" s="217" t="s">
        <v>116</v>
      </c>
      <c r="Q6" s="217" t="s">
        <v>117</v>
      </c>
      <c r="R6" s="217" t="s">
        <v>118</v>
      </c>
      <c r="S6" s="217" t="s">
        <v>119</v>
      </c>
      <c r="T6" s="234" t="s">
        <v>120</v>
      </c>
    </row>
    <row r="7" spans="1:28" ht="12.75" thickBot="1" x14ac:dyDescent="0.25">
      <c r="A7" s="9"/>
      <c r="B7" s="226"/>
      <c r="C7" s="218"/>
      <c r="D7" s="218"/>
      <c r="E7" s="218"/>
      <c r="F7" s="218"/>
      <c r="G7" s="218"/>
      <c r="H7" s="218"/>
      <c r="I7" s="218"/>
      <c r="J7" s="218"/>
      <c r="K7" s="235"/>
      <c r="L7" s="233"/>
      <c r="M7" s="218"/>
      <c r="N7" s="218"/>
      <c r="O7" s="218"/>
      <c r="P7" s="218"/>
      <c r="Q7" s="218"/>
      <c r="R7" s="218"/>
      <c r="S7" s="218"/>
      <c r="T7" s="235"/>
    </row>
    <row r="8" spans="1:28" ht="12.75" x14ac:dyDescent="0.2">
      <c r="A8" s="87" t="s">
        <v>152</v>
      </c>
      <c r="B8" s="102">
        <v>2000</v>
      </c>
      <c r="C8" s="85">
        <v>51.507421875000006</v>
      </c>
      <c r="D8" s="85">
        <v>50.884615384615387</v>
      </c>
      <c r="E8" s="85">
        <v>49.126102941176477</v>
      </c>
      <c r="F8" s="85">
        <v>48.573913043478271</v>
      </c>
      <c r="G8" s="85">
        <v>48.037500000000009</v>
      </c>
      <c r="H8" s="85">
        <v>47.516197183098598</v>
      </c>
      <c r="I8" s="85">
        <v>47.009375000000013</v>
      </c>
      <c r="J8" s="85">
        <v>46.516438356164393</v>
      </c>
      <c r="K8" s="86">
        <v>45.57</v>
      </c>
      <c r="L8" s="134">
        <v>12854.4609375</v>
      </c>
      <c r="M8" s="135">
        <v>12704.192307692307</v>
      </c>
      <c r="N8" s="135">
        <v>12279.904411764708</v>
      </c>
      <c r="O8" s="135">
        <v>12146.67391304348</v>
      </c>
      <c r="P8" s="135">
        <v>12017.25</v>
      </c>
      <c r="Q8" s="135">
        <v>11891.471830985916</v>
      </c>
      <c r="R8" s="135">
        <v>11769.1875</v>
      </c>
      <c r="S8" s="135">
        <v>11650.253424657534</v>
      </c>
      <c r="T8" s="136">
        <v>11421.9</v>
      </c>
      <c r="U8" s="133"/>
    </row>
    <row r="9" spans="1:28" ht="12.75" x14ac:dyDescent="0.2">
      <c r="A9" s="75" t="s">
        <v>157</v>
      </c>
      <c r="B9" s="76">
        <v>1200</v>
      </c>
      <c r="C9" s="5">
        <v>31.696875000000002</v>
      </c>
      <c r="D9" s="5">
        <v>31.378846153846155</v>
      </c>
      <c r="E9" s="5">
        <v>30.48088235294118</v>
      </c>
      <c r="F9" s="5">
        <v>30.198913043478264</v>
      </c>
      <c r="G9" s="5">
        <v>29.925000000000001</v>
      </c>
      <c r="H9" s="5">
        <v>29.658802816901414</v>
      </c>
      <c r="I9" s="5">
        <v>29.400000000000006</v>
      </c>
      <c r="J9" s="5">
        <v>29.148287671232882</v>
      </c>
      <c r="K9" s="24">
        <v>28.665000000000003</v>
      </c>
      <c r="L9" s="137">
        <v>8254.96875</v>
      </c>
      <c r="M9" s="138">
        <v>8175.461538461539</v>
      </c>
      <c r="N9" s="138">
        <v>7950.9705882352955</v>
      </c>
      <c r="O9" s="138">
        <v>7880.4782608695659</v>
      </c>
      <c r="P9" s="138">
        <v>7812.0000000000009</v>
      </c>
      <c r="Q9" s="138">
        <v>7745.4507042253535</v>
      </c>
      <c r="R9" s="138">
        <v>7680.7500000000009</v>
      </c>
      <c r="S9" s="138">
        <v>7617.82191780822</v>
      </c>
      <c r="T9" s="139">
        <v>7497</v>
      </c>
      <c r="U9" s="133"/>
    </row>
    <row r="10" spans="1:28" ht="12.75" x14ac:dyDescent="0.2">
      <c r="A10" s="79" t="s">
        <v>3</v>
      </c>
      <c r="B10" s="104">
        <v>600</v>
      </c>
      <c r="C10" s="72">
        <v>12.017250000000001</v>
      </c>
      <c r="D10" s="72">
        <v>11.622151976704446</v>
      </c>
      <c r="E10" s="72">
        <v>11.581734578043319</v>
      </c>
      <c r="F10" s="72">
        <v>11.40286609035153</v>
      </c>
      <c r="G10" s="72">
        <v>11.234746910814298</v>
      </c>
      <c r="H10" s="72">
        <v>11.144882694642222</v>
      </c>
      <c r="I10" s="72">
        <v>10.921985040749377</v>
      </c>
      <c r="J10" s="72">
        <v>10.703545339934387</v>
      </c>
      <c r="K10" s="73">
        <v>10.489474433135703</v>
      </c>
      <c r="L10" s="140">
        <v>3364.83</v>
      </c>
      <c r="M10" s="141">
        <v>3254.2025534772447</v>
      </c>
      <c r="N10" s="141">
        <v>3242.8856818521294</v>
      </c>
      <c r="O10" s="141">
        <v>3192.8025052984285</v>
      </c>
      <c r="P10" s="141">
        <v>3145.7291350280038</v>
      </c>
      <c r="Q10" s="141">
        <v>3120.5671544998218</v>
      </c>
      <c r="R10" s="141">
        <v>3058.1558114098257</v>
      </c>
      <c r="S10" s="141">
        <v>2996.9926951816287</v>
      </c>
      <c r="T10" s="142">
        <v>2937.0528412779968</v>
      </c>
      <c r="U10" s="133"/>
    </row>
    <row r="11" spans="1:28" ht="12.75" x14ac:dyDescent="0.2">
      <c r="A11" s="75" t="s">
        <v>167</v>
      </c>
      <c r="B11" s="76">
        <v>1200</v>
      </c>
      <c r="C11" s="280">
        <v>33.4375</v>
      </c>
      <c r="D11" s="280">
        <v>33.07692307692308</v>
      </c>
      <c r="E11" s="280">
        <v>32.058823529411768</v>
      </c>
      <c r="F11" s="280">
        <v>31.739130434782609</v>
      </c>
      <c r="G11" s="280">
        <v>31.428571428571431</v>
      </c>
      <c r="H11" s="280">
        <v>31.126760563380284</v>
      </c>
      <c r="I11" s="280">
        <v>30.833333333333336</v>
      </c>
      <c r="J11" s="280">
        <v>30.547945205479454</v>
      </c>
      <c r="K11" s="281">
        <v>30</v>
      </c>
      <c r="L11" s="137">
        <v>8190.625</v>
      </c>
      <c r="M11" s="138">
        <v>8107.6923076923076</v>
      </c>
      <c r="N11" s="138">
        <v>7873.5294117647063</v>
      </c>
      <c r="O11" s="138">
        <v>7800</v>
      </c>
      <c r="P11" s="138">
        <v>7728.5714285714284</v>
      </c>
      <c r="Q11" s="138">
        <v>7659.1549295774648</v>
      </c>
      <c r="R11" s="138">
        <v>7591.666666666667</v>
      </c>
      <c r="S11" s="138">
        <v>7526.0273972602745</v>
      </c>
      <c r="T11" s="139">
        <v>7400</v>
      </c>
      <c r="U11" s="133"/>
    </row>
    <row r="12" spans="1:28" ht="12.75" x14ac:dyDescent="0.2">
      <c r="A12" s="79" t="s">
        <v>153</v>
      </c>
      <c r="B12" s="104">
        <v>2500</v>
      </c>
      <c r="C12" s="72">
        <v>52.920000000000009</v>
      </c>
      <c r="D12" s="72">
        <v>52.809750000000001</v>
      </c>
      <c r="E12" s="72">
        <v>52.6995</v>
      </c>
      <c r="F12" s="72">
        <v>52.368750000000006</v>
      </c>
      <c r="G12" s="72">
        <v>51.92775000000001</v>
      </c>
      <c r="H12" s="72">
        <v>51.597000000000001</v>
      </c>
      <c r="I12" s="72">
        <v>51.266250000000007</v>
      </c>
      <c r="J12" s="72">
        <v>50.715000000000003</v>
      </c>
      <c r="K12" s="73">
        <v>49.612500000000004</v>
      </c>
      <c r="L12" s="140">
        <v>13230</v>
      </c>
      <c r="M12" s="141">
        <v>13202.4375</v>
      </c>
      <c r="N12" s="141">
        <v>13174.875</v>
      </c>
      <c r="O12" s="141">
        <v>13092.1875</v>
      </c>
      <c r="P12" s="141">
        <v>12981.9375</v>
      </c>
      <c r="Q12" s="141">
        <v>12899.25</v>
      </c>
      <c r="R12" s="141">
        <v>12816.5625</v>
      </c>
      <c r="S12" s="141">
        <v>12678.75</v>
      </c>
      <c r="T12" s="142">
        <v>12403.125</v>
      </c>
      <c r="U12" s="133"/>
    </row>
    <row r="13" spans="1:28" ht="12.75" x14ac:dyDescent="0.2">
      <c r="A13" s="75" t="s">
        <v>4</v>
      </c>
      <c r="B13" s="76">
        <v>800</v>
      </c>
      <c r="C13" s="5">
        <v>16.930160343423516</v>
      </c>
      <c r="D13" s="5">
        <v>16.719473903594242</v>
      </c>
      <c r="E13" s="5">
        <v>16.377484664657079</v>
      </c>
      <c r="F13" s="5">
        <v>16.275527476811142</v>
      </c>
      <c r="G13" s="5">
        <v>16.051673134492539</v>
      </c>
      <c r="H13" s="5">
        <v>15.887262466268629</v>
      </c>
      <c r="I13" s="5">
        <v>15.569517216943256</v>
      </c>
      <c r="J13" s="5">
        <v>15.258126872604386</v>
      </c>
      <c r="K13" s="24">
        <v>14.952964335152304</v>
      </c>
      <c r="L13" s="137">
        <v>4740.4448961585849</v>
      </c>
      <c r="M13" s="138">
        <v>4681.4526930063876</v>
      </c>
      <c r="N13" s="138">
        <v>4585.695706103982</v>
      </c>
      <c r="O13" s="138">
        <v>4557.1476935071187</v>
      </c>
      <c r="P13" s="138">
        <v>4494.4684776579115</v>
      </c>
      <c r="Q13" s="138">
        <v>4448.4334905552159</v>
      </c>
      <c r="R13" s="138">
        <v>4359.4648207441123</v>
      </c>
      <c r="S13" s="138">
        <v>4272.2755243292277</v>
      </c>
      <c r="T13" s="139">
        <v>4186.8300138426448</v>
      </c>
      <c r="U13" s="133"/>
    </row>
    <row r="14" spans="1:28" ht="12.75" x14ac:dyDescent="0.2">
      <c r="A14" s="79" t="s">
        <v>184</v>
      </c>
      <c r="B14" s="104">
        <v>3000</v>
      </c>
      <c r="C14" s="72">
        <v>59.603906250000001</v>
      </c>
      <c r="D14" s="72">
        <v>58.941346153846162</v>
      </c>
      <c r="E14" s="72">
        <v>57.070588235294125</v>
      </c>
      <c r="F14" s="72">
        <v>56.483152173913048</v>
      </c>
      <c r="G14" s="72">
        <v>55.912500000000001</v>
      </c>
      <c r="H14" s="72">
        <v>55.35792253521128</v>
      </c>
      <c r="I14" s="72">
        <v>54.818750000000001</v>
      </c>
      <c r="J14" s="72">
        <v>54.294349315068494</v>
      </c>
      <c r="K14" s="73">
        <v>53.287500000000009</v>
      </c>
      <c r="L14" s="140">
        <v>15827.765625</v>
      </c>
      <c r="M14" s="141">
        <v>15655.5</v>
      </c>
      <c r="N14" s="141">
        <v>15169.102941176474</v>
      </c>
      <c r="O14" s="141">
        <v>15016.369565217394</v>
      </c>
      <c r="P14" s="141">
        <v>14868.000000000002</v>
      </c>
      <c r="Q14" s="141">
        <v>14723.80985915493</v>
      </c>
      <c r="R14" s="141">
        <v>14583.625</v>
      </c>
      <c r="S14" s="141">
        <v>14447.28082191781</v>
      </c>
      <c r="T14" s="142">
        <v>14185.5</v>
      </c>
      <c r="U14" s="133"/>
    </row>
    <row r="15" spans="1:28" ht="12.75" x14ac:dyDescent="0.2">
      <c r="A15" s="75" t="s">
        <v>5</v>
      </c>
      <c r="B15" s="76">
        <v>600</v>
      </c>
      <c r="C15" s="5">
        <v>10.374525000000002</v>
      </c>
      <c r="D15" s="5">
        <v>10.233341363135988</v>
      </c>
      <c r="E15" s="5">
        <v>10.214530073865518</v>
      </c>
      <c r="F15" s="5">
        <v>9.9665999999999997</v>
      </c>
      <c r="G15" s="5">
        <v>9.8012250000000005</v>
      </c>
      <c r="H15" s="5">
        <v>9.5366250000000026</v>
      </c>
      <c r="I15" s="5">
        <v>9.3051000000000013</v>
      </c>
      <c r="J15" s="5">
        <v>9.0515250000000016</v>
      </c>
      <c r="K15" s="24">
        <v>8.7097499999999997</v>
      </c>
      <c r="L15" s="137">
        <v>2904.8670000000006</v>
      </c>
      <c r="M15" s="138">
        <v>2865.3355816780768</v>
      </c>
      <c r="N15" s="138">
        <v>2860.0684206823448</v>
      </c>
      <c r="O15" s="138">
        <v>2790.6479999999997</v>
      </c>
      <c r="P15" s="138">
        <v>2744.3430000000003</v>
      </c>
      <c r="Q15" s="138">
        <v>2670.2550000000001</v>
      </c>
      <c r="R15" s="138">
        <v>2605.4280000000003</v>
      </c>
      <c r="S15" s="138">
        <v>2534.4270000000001</v>
      </c>
      <c r="T15" s="139">
        <v>2438.73</v>
      </c>
      <c r="U15" s="133"/>
    </row>
    <row r="16" spans="1:28" ht="12.75" x14ac:dyDescent="0.2">
      <c r="A16" s="79" t="s">
        <v>154</v>
      </c>
      <c r="B16" s="104">
        <v>2000</v>
      </c>
      <c r="C16" s="72">
        <v>49.784765624999999</v>
      </c>
      <c r="D16" s="72">
        <v>49.188461538461539</v>
      </c>
      <c r="E16" s="72">
        <v>47.504779411764716</v>
      </c>
      <c r="F16" s="72">
        <v>46.97608695652174</v>
      </c>
      <c r="G16" s="72">
        <v>46.462500000000013</v>
      </c>
      <c r="H16" s="72">
        <v>45.963380281690142</v>
      </c>
      <c r="I16" s="72">
        <v>45.478124999999999</v>
      </c>
      <c r="J16" s="72">
        <v>45.006164383561647</v>
      </c>
      <c r="K16" s="73">
        <v>44.1</v>
      </c>
      <c r="L16" s="140">
        <v>12372.1171875</v>
      </c>
      <c r="M16" s="141">
        <v>12229.26923076923</v>
      </c>
      <c r="N16" s="141">
        <v>11825.933823529413</v>
      </c>
      <c r="O16" s="141">
        <v>11699.282608695654</v>
      </c>
      <c r="P16" s="141">
        <v>11576.25</v>
      </c>
      <c r="Q16" s="141">
        <v>11456.683098591551</v>
      </c>
      <c r="R16" s="141">
        <v>11340.437500000002</v>
      </c>
      <c r="S16" s="141">
        <v>11227.376712328767</v>
      </c>
      <c r="T16" s="142">
        <v>11010.300000000003</v>
      </c>
      <c r="U16" s="133"/>
    </row>
    <row r="17" spans="1:21" ht="12.75" x14ac:dyDescent="0.2">
      <c r="A17" s="75" t="s">
        <v>155</v>
      </c>
      <c r="B17" s="76">
        <v>3000</v>
      </c>
      <c r="C17" s="5">
        <v>65.348181818181828</v>
      </c>
      <c r="D17" s="5">
        <v>63.442105263157892</v>
      </c>
      <c r="E17" s="5">
        <v>61.665254237288138</v>
      </c>
      <c r="F17" s="5">
        <v>60.821250000000006</v>
      </c>
      <c r="G17" s="5">
        <v>60.004918032786897</v>
      </c>
      <c r="H17" s="5">
        <v>59.214919354838713</v>
      </c>
      <c r="I17" s="5">
        <v>58.45000000000001</v>
      </c>
      <c r="J17" s="5">
        <v>57.708984375</v>
      </c>
      <c r="K17" s="24">
        <v>55.618656716417924</v>
      </c>
      <c r="L17" s="137">
        <v>14801.0625</v>
      </c>
      <c r="M17" s="138">
        <v>14620.846153846154</v>
      </c>
      <c r="N17" s="138">
        <v>14112.000000000002</v>
      </c>
      <c r="O17" s="138">
        <v>13952.217391304348</v>
      </c>
      <c r="P17" s="138">
        <v>13797.000000000002</v>
      </c>
      <c r="Q17" s="138">
        <v>13646.154929577466</v>
      </c>
      <c r="R17" s="138">
        <v>13499.500000000002</v>
      </c>
      <c r="S17" s="138">
        <v>13356.863013698632</v>
      </c>
      <c r="T17" s="139">
        <v>13083</v>
      </c>
      <c r="U17" s="133"/>
    </row>
    <row r="18" spans="1:21" ht="12.75" x14ac:dyDescent="0.2">
      <c r="A18" s="79" t="s">
        <v>193</v>
      </c>
      <c r="B18" s="104">
        <v>1000</v>
      </c>
      <c r="C18" s="72">
        <v>31.500000000000004</v>
      </c>
      <c r="D18" s="72">
        <v>31.354787234042554</v>
      </c>
      <c r="E18" s="72">
        <v>31.211619718309866</v>
      </c>
      <c r="F18" s="72">
        <v>30.931250000000002</v>
      </c>
      <c r="G18" s="72">
        <v>30.658561643835618</v>
      </c>
      <c r="H18" s="72">
        <v>30.393243243243248</v>
      </c>
      <c r="I18" s="72">
        <v>30.135000000000002</v>
      </c>
      <c r="J18" s="72">
        <v>29.638636363636369</v>
      </c>
      <c r="K18" s="73">
        <v>28.940625000000001</v>
      </c>
      <c r="L18" s="140">
        <v>8298.818181818182</v>
      </c>
      <c r="M18" s="141">
        <v>8115.9473684210525</v>
      </c>
      <c r="N18" s="141">
        <v>7945.4745762711864</v>
      </c>
      <c r="O18" s="141">
        <v>7864.5000000000009</v>
      </c>
      <c r="P18" s="141">
        <v>7786.1803278688531</v>
      </c>
      <c r="Q18" s="141">
        <v>7710.387096774195</v>
      </c>
      <c r="R18" s="141">
        <v>7637.0000000000009</v>
      </c>
      <c r="S18" s="141">
        <v>7565.90625</v>
      </c>
      <c r="T18" s="142">
        <v>7365.3582089552256</v>
      </c>
      <c r="U18" s="133"/>
    </row>
    <row r="19" spans="1:21" ht="12.75" x14ac:dyDescent="0.2">
      <c r="A19" s="75" t="s">
        <v>6</v>
      </c>
      <c r="B19" s="76">
        <v>650</v>
      </c>
      <c r="C19" s="5">
        <v>12.148518723762601</v>
      </c>
      <c r="D19" s="5">
        <v>11.854396691503085</v>
      </c>
      <c r="E19" s="5">
        <v>11.70264677340977</v>
      </c>
      <c r="F19" s="5">
        <v>11.521910915905369</v>
      </c>
      <c r="G19" s="5">
        <v>11.267550000000002</v>
      </c>
      <c r="H19" s="5">
        <v>10.980900000000002</v>
      </c>
      <c r="I19" s="5">
        <v>10.6722</v>
      </c>
      <c r="J19" s="5">
        <v>10.286325</v>
      </c>
      <c r="K19" s="24">
        <v>9.9225000000000012</v>
      </c>
      <c r="L19" s="137">
        <v>3401.5852426535289</v>
      </c>
      <c r="M19" s="138">
        <v>3319.2310736208638</v>
      </c>
      <c r="N19" s="138">
        <v>3276.7410965547356</v>
      </c>
      <c r="O19" s="138">
        <v>3226.1350564535032</v>
      </c>
      <c r="P19" s="138">
        <v>3154.9140000000002</v>
      </c>
      <c r="Q19" s="138">
        <v>3074.6520000000005</v>
      </c>
      <c r="R19" s="138">
        <v>2988.2160000000003</v>
      </c>
      <c r="S19" s="138">
        <v>2880.1710000000007</v>
      </c>
      <c r="T19" s="139">
        <v>2778.3</v>
      </c>
      <c r="U19" s="133"/>
    </row>
    <row r="20" spans="1:21" ht="12.75" x14ac:dyDescent="0.2">
      <c r="A20" s="79" t="s">
        <v>158</v>
      </c>
      <c r="B20" s="104">
        <v>1200</v>
      </c>
      <c r="C20" s="72">
        <v>33.591796875</v>
      </c>
      <c r="D20" s="72">
        <v>33.329423076923078</v>
      </c>
      <c r="E20" s="72">
        <v>32.588602941176475</v>
      </c>
      <c r="F20" s="72">
        <v>32.35597826086957</v>
      </c>
      <c r="G20" s="72">
        <v>32.13000000000001</v>
      </c>
      <c r="H20" s="72">
        <v>31.910387323943667</v>
      </c>
      <c r="I20" s="72">
        <v>31.696875000000002</v>
      </c>
      <c r="J20" s="72">
        <v>31.489212328767124</v>
      </c>
      <c r="K20" s="73">
        <v>31.090500000000006</v>
      </c>
      <c r="L20" s="140">
        <v>8894.07421875</v>
      </c>
      <c r="M20" s="141">
        <v>8828.4807692307695</v>
      </c>
      <c r="N20" s="141">
        <v>8643.2757352941189</v>
      </c>
      <c r="O20" s="141">
        <v>8585.1195652173919</v>
      </c>
      <c r="P20" s="141">
        <v>8528.6250000000018</v>
      </c>
      <c r="Q20" s="141">
        <v>8473.7218309859163</v>
      </c>
      <c r="R20" s="141">
        <v>8420.34375</v>
      </c>
      <c r="S20" s="141">
        <v>8368.4280821917819</v>
      </c>
      <c r="T20" s="142">
        <v>8268.75</v>
      </c>
      <c r="U20" s="133"/>
    </row>
    <row r="21" spans="1:21" ht="12.75" x14ac:dyDescent="0.2">
      <c r="A21" s="75" t="s">
        <v>7</v>
      </c>
      <c r="B21" s="76">
        <v>700</v>
      </c>
      <c r="C21" s="5">
        <v>14.466777224671416</v>
      </c>
      <c r="D21" s="5">
        <v>14.37487063994997</v>
      </c>
      <c r="E21" s="5">
        <v>13.673657438001189</v>
      </c>
      <c r="F21" s="5">
        <v>13.417425000000001</v>
      </c>
      <c r="G21" s="5">
        <v>13.07565</v>
      </c>
      <c r="H21" s="5">
        <v>12.733875000000001</v>
      </c>
      <c r="I21" s="5">
        <v>12.469275000000001</v>
      </c>
      <c r="J21" s="5">
        <v>12.182625000000002</v>
      </c>
      <c r="K21" s="24">
        <v>11.907000000000002</v>
      </c>
      <c r="L21" s="137">
        <v>4050.6976229079964</v>
      </c>
      <c r="M21" s="138">
        <v>4024.9637791859914</v>
      </c>
      <c r="N21" s="138">
        <v>3828.6240826403327</v>
      </c>
      <c r="O21" s="138">
        <v>3756.8790000000004</v>
      </c>
      <c r="P21" s="138">
        <v>3661.1819999999998</v>
      </c>
      <c r="Q21" s="138">
        <v>3565.4850000000006</v>
      </c>
      <c r="R21" s="138">
        <v>3491.3970000000004</v>
      </c>
      <c r="S21" s="138">
        <v>3411.1350000000002</v>
      </c>
      <c r="T21" s="139">
        <v>3333.9600000000005</v>
      </c>
      <c r="U21" s="133"/>
    </row>
    <row r="22" spans="1:21" ht="12.75" x14ac:dyDescent="0.2">
      <c r="A22" s="79" t="s">
        <v>156</v>
      </c>
      <c r="B22" s="104">
        <v>2000</v>
      </c>
      <c r="C22" s="72">
        <v>40.310156249999999</v>
      </c>
      <c r="D22" s="72">
        <v>39.859615384615381</v>
      </c>
      <c r="E22" s="72">
        <v>38.587499999999999</v>
      </c>
      <c r="F22" s="72">
        <v>38.18804347826088</v>
      </c>
      <c r="G22" s="72">
        <v>37.800000000000011</v>
      </c>
      <c r="H22" s="72">
        <v>37.422887323943669</v>
      </c>
      <c r="I22" s="72">
        <v>37.056250000000006</v>
      </c>
      <c r="J22" s="72">
        <v>36.699657534246576</v>
      </c>
      <c r="K22" s="73">
        <v>36.015000000000008</v>
      </c>
      <c r="L22" s="140">
        <v>9633.09375</v>
      </c>
      <c r="M22" s="141">
        <v>9532.3846153846171</v>
      </c>
      <c r="N22" s="141">
        <v>9248.0294117647063</v>
      </c>
      <c r="O22" s="141">
        <v>9158.7391304347857</v>
      </c>
      <c r="P22" s="141">
        <v>9072.0000000000018</v>
      </c>
      <c r="Q22" s="141">
        <v>8987.704225352114</v>
      </c>
      <c r="R22" s="141">
        <v>8905.7500000000018</v>
      </c>
      <c r="S22" s="141">
        <v>8826.0410958904122</v>
      </c>
      <c r="T22" s="142">
        <v>8673</v>
      </c>
      <c r="U22" s="133"/>
    </row>
    <row r="23" spans="1:21" ht="12.75" x14ac:dyDescent="0.2">
      <c r="A23" s="75" t="s">
        <v>159</v>
      </c>
      <c r="B23" s="76">
        <v>1200</v>
      </c>
      <c r="C23" s="5">
        <v>29.974218750000002</v>
      </c>
      <c r="D23" s="5">
        <v>29.767500000000002</v>
      </c>
      <c r="E23" s="5">
        <v>29.183823529411764</v>
      </c>
      <c r="F23" s="5">
        <v>29.00054347826087</v>
      </c>
      <c r="G23" s="5">
        <v>28.822500000000005</v>
      </c>
      <c r="H23" s="5">
        <v>28.649471830985917</v>
      </c>
      <c r="I23" s="5">
        <v>28.481250000000006</v>
      </c>
      <c r="J23" s="5">
        <v>28.317636986301377</v>
      </c>
      <c r="K23" s="24">
        <v>28.003499999999999</v>
      </c>
      <c r="L23" s="137">
        <v>7989.6796875</v>
      </c>
      <c r="M23" s="138">
        <v>7938</v>
      </c>
      <c r="N23" s="138">
        <v>7792.0808823529424</v>
      </c>
      <c r="O23" s="138">
        <v>7746.2608695652189</v>
      </c>
      <c r="P23" s="138">
        <v>7701.7500000000009</v>
      </c>
      <c r="Q23" s="138">
        <v>7658.4929577464809</v>
      </c>
      <c r="R23" s="138">
        <v>7616.4375000000009</v>
      </c>
      <c r="S23" s="138">
        <v>7575.5342465753429</v>
      </c>
      <c r="T23" s="139">
        <v>7497</v>
      </c>
      <c r="U23" s="133"/>
    </row>
    <row r="24" spans="1:21" ht="12.75" x14ac:dyDescent="0.2">
      <c r="A24" s="79" t="s">
        <v>8</v>
      </c>
      <c r="B24" s="104">
        <v>500</v>
      </c>
      <c r="C24" s="72">
        <v>9.1369119313714187</v>
      </c>
      <c r="D24" s="72">
        <v>8.6854409888801261</v>
      </c>
      <c r="E24" s="72">
        <v>8.635994171369175</v>
      </c>
      <c r="F24" s="72">
        <v>8.1193107594069147</v>
      </c>
      <c r="G24" s="72">
        <v>7.9190153174603815</v>
      </c>
      <c r="H24" s="72">
        <v>7.3331780230371564</v>
      </c>
      <c r="I24" s="72">
        <v>7.1865144625764135</v>
      </c>
      <c r="J24" s="72">
        <v>7.0427841733248844</v>
      </c>
      <c r="K24" s="73">
        <v>6.9019284898583857</v>
      </c>
      <c r="L24" s="140">
        <v>2558.3353407839968</v>
      </c>
      <c r="M24" s="141">
        <v>2431.9234768864353</v>
      </c>
      <c r="N24" s="141">
        <v>2418.0783679833689</v>
      </c>
      <c r="O24" s="141">
        <v>2273.4070126339361</v>
      </c>
      <c r="P24" s="141">
        <v>2217.3242888889067</v>
      </c>
      <c r="Q24" s="141">
        <v>2053.2898464504037</v>
      </c>
      <c r="R24" s="141">
        <v>2012.2240495213955</v>
      </c>
      <c r="S24" s="141">
        <v>1971.9795685309678</v>
      </c>
      <c r="T24" s="142">
        <v>1932.5399771603481</v>
      </c>
      <c r="U24" s="133"/>
    </row>
    <row r="25" spans="1:21" ht="12.75" x14ac:dyDescent="0.2">
      <c r="A25" s="75" t="s">
        <v>9</v>
      </c>
      <c r="B25" s="76">
        <v>700</v>
      </c>
      <c r="C25" s="5">
        <v>10.507448721077129</v>
      </c>
      <c r="D25" s="5">
        <v>10.196345827570731</v>
      </c>
      <c r="E25" s="5">
        <v>10.186044407255945</v>
      </c>
      <c r="F25" s="5">
        <v>9.9738351487714496</v>
      </c>
      <c r="G25" s="5">
        <v>9.9367500356382372</v>
      </c>
      <c r="H25" s="5">
        <v>9.8349720029281968</v>
      </c>
      <c r="I25" s="5">
        <v>9.6382725628696324</v>
      </c>
      <c r="J25" s="5">
        <v>9.4455071116122369</v>
      </c>
      <c r="K25" s="24">
        <v>9.2565969693799914</v>
      </c>
      <c r="L25" s="137">
        <v>2942.0856419015963</v>
      </c>
      <c r="M25" s="138">
        <v>2854.9768317198045</v>
      </c>
      <c r="N25" s="138">
        <v>2852.0924340316651</v>
      </c>
      <c r="O25" s="138">
        <v>2792.6738416560056</v>
      </c>
      <c r="P25" s="138">
        <v>2782.2900099787066</v>
      </c>
      <c r="Q25" s="138">
        <v>2753.7921608198953</v>
      </c>
      <c r="R25" s="138">
        <v>2698.7163176034969</v>
      </c>
      <c r="S25" s="138">
        <v>2644.7419912514265</v>
      </c>
      <c r="T25" s="139">
        <v>2591.8471514263979</v>
      </c>
      <c r="U25" s="133"/>
    </row>
    <row r="26" spans="1:21" ht="12.75" x14ac:dyDescent="0.2">
      <c r="A26" s="79" t="s">
        <v>10</v>
      </c>
      <c r="B26" s="104">
        <v>700</v>
      </c>
      <c r="C26" s="72">
        <v>13.561929129042756</v>
      </c>
      <c r="D26" s="72">
        <v>13.332065923465755</v>
      </c>
      <c r="E26" s="72">
        <v>13.079216397331063</v>
      </c>
      <c r="F26" s="72">
        <v>12.811050000000002</v>
      </c>
      <c r="G26" s="72">
        <v>12.447225</v>
      </c>
      <c r="H26" s="72">
        <v>12.105450000000003</v>
      </c>
      <c r="I26" s="72">
        <v>11.741625000000001</v>
      </c>
      <c r="J26" s="72">
        <v>11.499074999999999</v>
      </c>
      <c r="K26" s="73">
        <v>11.2455</v>
      </c>
      <c r="L26" s="140">
        <v>3797.340156131972</v>
      </c>
      <c r="M26" s="141">
        <v>3732.9784585704115</v>
      </c>
      <c r="N26" s="141">
        <v>3662.1805912526975</v>
      </c>
      <c r="O26" s="141">
        <v>3587.0940000000005</v>
      </c>
      <c r="P26" s="141">
        <v>3485.223</v>
      </c>
      <c r="Q26" s="141">
        <v>3389.5260000000003</v>
      </c>
      <c r="R26" s="141">
        <v>3287.6550000000002</v>
      </c>
      <c r="S26" s="141">
        <v>3219.741</v>
      </c>
      <c r="T26" s="142">
        <v>3148.7400000000002</v>
      </c>
      <c r="U26" s="133"/>
    </row>
    <row r="27" spans="1:21" ht="12.75" x14ac:dyDescent="0.2">
      <c r="A27" s="75" t="s">
        <v>168</v>
      </c>
      <c r="B27" s="76">
        <v>2300</v>
      </c>
      <c r="C27" s="5">
        <v>37.071562499999999</v>
      </c>
      <c r="D27" s="5">
        <v>36.670846153846156</v>
      </c>
      <c r="E27" s="5">
        <v>35.539411764705889</v>
      </c>
      <c r="F27" s="5">
        <v>35.18413043478261</v>
      </c>
      <c r="G27" s="5">
        <v>34.838999999999999</v>
      </c>
      <c r="H27" s="5">
        <v>34.503591549295784</v>
      </c>
      <c r="I27" s="5">
        <v>34.177500000000009</v>
      </c>
      <c r="J27" s="5">
        <v>33.860342465753426</v>
      </c>
      <c r="K27" s="24">
        <v>33.251400000000004</v>
      </c>
      <c r="L27" s="137">
        <v>10373.8359375</v>
      </c>
      <c r="M27" s="138">
        <v>10261.73076923077</v>
      </c>
      <c r="N27" s="138">
        <v>9945.1985294117676</v>
      </c>
      <c r="O27" s="138">
        <v>9845.8043478260897</v>
      </c>
      <c r="P27" s="138">
        <v>9749.25</v>
      </c>
      <c r="Q27" s="138">
        <v>9655.4154929577471</v>
      </c>
      <c r="R27" s="138">
        <v>9564.1875</v>
      </c>
      <c r="S27" s="138">
        <v>9475.4589041095896</v>
      </c>
      <c r="T27" s="139">
        <v>9305.1</v>
      </c>
      <c r="U27" s="133"/>
    </row>
    <row r="28" spans="1:21" ht="12.75" x14ac:dyDescent="0.2">
      <c r="A28" s="185" t="s">
        <v>192</v>
      </c>
      <c r="B28" s="186">
        <v>6000</v>
      </c>
      <c r="C28" s="187">
        <v>113.859375</v>
      </c>
      <c r="D28" s="187">
        <v>112.26923076923077</v>
      </c>
      <c r="E28" s="187">
        <v>107.7794117647059</v>
      </c>
      <c r="F28" s="187">
        <v>106.36956521739133</v>
      </c>
      <c r="G28" s="187">
        <v>105</v>
      </c>
      <c r="H28" s="187">
        <v>103.66901408450705</v>
      </c>
      <c r="I28" s="187">
        <v>102.375</v>
      </c>
      <c r="J28" s="187">
        <v>101.11643835616439</v>
      </c>
      <c r="K28" s="188">
        <v>98.7</v>
      </c>
      <c r="L28" s="189">
        <v>22771.875</v>
      </c>
      <c r="M28" s="190">
        <v>22453.846153846156</v>
      </c>
      <c r="N28" s="190">
        <v>21555.882352941178</v>
      </c>
      <c r="O28" s="190">
        <v>21273.913043478264</v>
      </c>
      <c r="P28" s="190">
        <v>21000</v>
      </c>
      <c r="Q28" s="190">
        <v>20733.802816901411</v>
      </c>
      <c r="R28" s="190">
        <v>20475</v>
      </c>
      <c r="S28" s="190">
        <v>20223.28767123288</v>
      </c>
      <c r="T28" s="191">
        <v>19740</v>
      </c>
      <c r="U28" s="133"/>
    </row>
    <row r="29" spans="1:21" ht="23.1" customHeight="1" thickBot="1" x14ac:dyDescent="0.25">
      <c r="A29" s="6" t="str">
        <f>Москва!A30</f>
        <v>Тарифы с учетом доставки до адреса:</v>
      </c>
      <c r="B29" s="7"/>
      <c r="C29" s="8"/>
      <c r="D29" s="8"/>
      <c r="E29" s="8"/>
      <c r="F29" s="8"/>
      <c r="G29" s="8"/>
      <c r="H29" s="8"/>
      <c r="I29" s="8"/>
      <c r="J29" s="8"/>
      <c r="K29" s="8"/>
      <c r="L29" s="146"/>
      <c r="M29" s="146"/>
      <c r="N29" s="146"/>
      <c r="O29" s="146"/>
      <c r="P29" s="146"/>
      <c r="Q29" s="146"/>
      <c r="R29" s="146"/>
      <c r="S29" s="146"/>
      <c r="T29" s="146"/>
      <c r="U29" s="133"/>
    </row>
    <row r="30" spans="1:21" ht="12.75" x14ac:dyDescent="0.2">
      <c r="A30" s="117" t="s">
        <v>11</v>
      </c>
      <c r="B30" s="163">
        <v>2000</v>
      </c>
      <c r="C30" s="119">
        <v>21.236866807745542</v>
      </c>
      <c r="D30" s="119">
        <v>21.006459056695622</v>
      </c>
      <c r="E30" s="119">
        <v>20.776051305645701</v>
      </c>
      <c r="F30" s="119">
        <v>20.429265440750527</v>
      </c>
      <c r="G30" s="119">
        <v>20.209330769293786</v>
      </c>
      <c r="H30" s="119">
        <v>19.989396097837044</v>
      </c>
      <c r="I30" s="119">
        <v>19.789233347246352</v>
      </c>
      <c r="J30" s="119">
        <v>19.515625736128143</v>
      </c>
      <c r="K30" s="119">
        <v>19.289390209306973</v>
      </c>
      <c r="L30" s="147">
        <v>5946.3227061687521</v>
      </c>
      <c r="M30" s="148">
        <v>5881.808535874774</v>
      </c>
      <c r="N30" s="148">
        <v>5817.2943655807967</v>
      </c>
      <c r="O30" s="148">
        <v>5720.1943234101464</v>
      </c>
      <c r="P30" s="148">
        <v>5658.6126154022595</v>
      </c>
      <c r="Q30" s="148">
        <v>5597.0309073943727</v>
      </c>
      <c r="R30" s="148">
        <v>5540.985337228979</v>
      </c>
      <c r="S30" s="148">
        <v>5464.3752061158802</v>
      </c>
      <c r="T30" s="149">
        <v>5401.0292586059522</v>
      </c>
      <c r="U30" s="133"/>
    </row>
    <row r="31" spans="1:21" ht="12.75" x14ac:dyDescent="0.2">
      <c r="A31" s="81" t="s">
        <v>12</v>
      </c>
      <c r="B31" s="164">
        <v>2000</v>
      </c>
      <c r="C31" s="72">
        <v>24.692983073494325</v>
      </c>
      <c r="D31" s="72">
        <v>24.462575322444415</v>
      </c>
      <c r="E31" s="72">
        <v>24.232167571394488</v>
      </c>
      <c r="F31" s="72">
        <v>23.728285512601637</v>
      </c>
      <c r="G31" s="72">
        <v>23.288416169688155</v>
      </c>
      <c r="H31" s="72">
        <v>22.848546826774673</v>
      </c>
      <c r="I31" s="72">
        <v>22.485004034530398</v>
      </c>
      <c r="J31" s="72">
        <v>22.095723353921464</v>
      </c>
      <c r="K31" s="72">
        <v>21.788399044826786</v>
      </c>
      <c r="L31" s="140">
        <v>6914.035260578411</v>
      </c>
      <c r="M31" s="141">
        <v>6849.5210902844356</v>
      </c>
      <c r="N31" s="141">
        <v>6785.0069199904565</v>
      </c>
      <c r="O31" s="141">
        <v>6643.9199435284581</v>
      </c>
      <c r="P31" s="141">
        <v>6520.7565275126835</v>
      </c>
      <c r="Q31" s="141">
        <v>6397.593111496908</v>
      </c>
      <c r="R31" s="141">
        <v>6295.8011296685127</v>
      </c>
      <c r="S31" s="141">
        <v>6186.8025390980092</v>
      </c>
      <c r="T31" s="142">
        <v>6100.7517325515</v>
      </c>
      <c r="U31" s="133"/>
    </row>
    <row r="32" spans="1:21" ht="12.75" x14ac:dyDescent="0.2">
      <c r="A32" s="82" t="s">
        <v>13</v>
      </c>
      <c r="B32" s="165">
        <v>2000</v>
      </c>
      <c r="C32" s="5">
        <v>21.236866807745542</v>
      </c>
      <c r="D32" s="5">
        <v>21.006459056695622</v>
      </c>
      <c r="E32" s="5">
        <v>20.776051305645701</v>
      </c>
      <c r="F32" s="5">
        <v>20.429265440750527</v>
      </c>
      <c r="G32" s="5">
        <v>20.209330769293786</v>
      </c>
      <c r="H32" s="5">
        <v>19.989396097837044</v>
      </c>
      <c r="I32" s="5">
        <v>19.789233347246352</v>
      </c>
      <c r="J32" s="5">
        <v>19.515625736128143</v>
      </c>
      <c r="K32" s="5">
        <v>19.289390209306973</v>
      </c>
      <c r="L32" s="150">
        <v>5946.3227061687521</v>
      </c>
      <c r="M32" s="151">
        <v>5881.808535874774</v>
      </c>
      <c r="N32" s="151">
        <v>5817.2943655807967</v>
      </c>
      <c r="O32" s="151">
        <v>5720.1943234101464</v>
      </c>
      <c r="P32" s="151">
        <v>5658.6126154022595</v>
      </c>
      <c r="Q32" s="151">
        <v>5597.0309073943727</v>
      </c>
      <c r="R32" s="151">
        <v>5540.985337228979</v>
      </c>
      <c r="S32" s="151">
        <v>5464.3752061158802</v>
      </c>
      <c r="T32" s="152">
        <v>5401.0292586059522</v>
      </c>
      <c r="U32" s="133"/>
    </row>
    <row r="33" spans="1:21" ht="12.75" x14ac:dyDescent="0.2">
      <c r="A33" s="81" t="s">
        <v>189</v>
      </c>
      <c r="B33" s="164">
        <v>2000</v>
      </c>
      <c r="C33" s="72">
        <v>22.388905562995138</v>
      </c>
      <c r="D33" s="72">
        <v>22.158497811945217</v>
      </c>
      <c r="E33" s="72">
        <v>21.9280900608953</v>
      </c>
      <c r="F33" s="72">
        <v>21.528938798034225</v>
      </c>
      <c r="G33" s="72">
        <v>21.089069455120743</v>
      </c>
      <c r="H33" s="72">
        <v>20.649200112207257</v>
      </c>
      <c r="I33" s="72">
        <v>20.411334275081138</v>
      </c>
      <c r="J33" s="72">
        <v>20.111032878695834</v>
      </c>
      <c r="K33" s="72">
        <v>19.866084555965394</v>
      </c>
      <c r="L33" s="140">
        <v>6268.8935576386375</v>
      </c>
      <c r="M33" s="141">
        <v>6204.3793873446602</v>
      </c>
      <c r="N33" s="141">
        <v>6139.865217050683</v>
      </c>
      <c r="O33" s="141">
        <v>6028.1028634495824</v>
      </c>
      <c r="P33" s="141">
        <v>5904.9394474338078</v>
      </c>
      <c r="Q33" s="141">
        <v>5781.7760314180323</v>
      </c>
      <c r="R33" s="141">
        <v>5715.1735970227192</v>
      </c>
      <c r="S33" s="141">
        <v>5631.0892060348342</v>
      </c>
      <c r="T33" s="142">
        <v>5562.5036756703093</v>
      </c>
      <c r="U33" s="133"/>
    </row>
    <row r="34" spans="1:21" ht="12.75" x14ac:dyDescent="0.2">
      <c r="A34" s="82" t="s">
        <v>14</v>
      </c>
      <c r="B34" s="165">
        <v>2000</v>
      </c>
      <c r="C34" s="5">
        <v>21.236866807745542</v>
      </c>
      <c r="D34" s="5">
        <v>25.935957566332863</v>
      </c>
      <c r="E34" s="5">
        <v>20.776051305645701</v>
      </c>
      <c r="F34" s="5">
        <v>20.429265440750527</v>
      </c>
      <c r="G34" s="5">
        <v>20.209330769293786</v>
      </c>
      <c r="H34" s="5">
        <v>19.989396097837044</v>
      </c>
      <c r="I34" s="5">
        <v>19.789233347246352</v>
      </c>
      <c r="J34" s="5">
        <v>19.515625736128143</v>
      </c>
      <c r="K34" s="5">
        <v>19.289390209306973</v>
      </c>
      <c r="L34" s="150">
        <v>5946.3227061687521</v>
      </c>
      <c r="M34" s="151">
        <v>7262.068118573201</v>
      </c>
      <c r="N34" s="151">
        <v>5817.2943655807967</v>
      </c>
      <c r="O34" s="151">
        <v>5720.1943234101464</v>
      </c>
      <c r="P34" s="151">
        <v>5658.6126154022595</v>
      </c>
      <c r="Q34" s="151">
        <v>5597.0309073943727</v>
      </c>
      <c r="R34" s="151">
        <v>5540.985337228979</v>
      </c>
      <c r="S34" s="151">
        <v>5464.3752061158802</v>
      </c>
      <c r="T34" s="152">
        <v>5401.0292586059522</v>
      </c>
      <c r="U34" s="133"/>
    </row>
    <row r="35" spans="1:21" ht="12.75" x14ac:dyDescent="0.2">
      <c r="A35" s="81" t="s">
        <v>15</v>
      </c>
      <c r="B35" s="164">
        <v>2000</v>
      </c>
      <c r="C35" s="72">
        <v>25.845021828743921</v>
      </c>
      <c r="D35" s="72">
        <v>24.776767710239753</v>
      </c>
      <c r="E35" s="72">
        <v>25.384206326644076</v>
      </c>
      <c r="F35" s="72">
        <v>24.827958869885336</v>
      </c>
      <c r="G35" s="72">
        <v>24.388089526971861</v>
      </c>
      <c r="H35" s="72">
        <v>23.948220184058371</v>
      </c>
      <c r="I35" s="72">
        <v>23.521838914255039</v>
      </c>
      <c r="J35" s="72">
        <v>23.088068591534274</v>
      </c>
      <c r="K35" s="72">
        <v>22.749556289257484</v>
      </c>
      <c r="L35" s="140">
        <v>7236.6061120482973</v>
      </c>
      <c r="M35" s="141">
        <v>6937.4949588671307</v>
      </c>
      <c r="N35" s="141">
        <v>7107.577771460341</v>
      </c>
      <c r="O35" s="141">
        <v>6951.8284835678942</v>
      </c>
      <c r="P35" s="141">
        <v>6828.6650675521205</v>
      </c>
      <c r="Q35" s="141">
        <v>6705.5016515363441</v>
      </c>
      <c r="R35" s="141">
        <v>6586.1148959914108</v>
      </c>
      <c r="S35" s="141">
        <v>6464.6592056295976</v>
      </c>
      <c r="T35" s="142">
        <v>6369.8757609920958</v>
      </c>
      <c r="U35" s="133"/>
    </row>
    <row r="36" spans="1:21" ht="12.75" x14ac:dyDescent="0.2">
      <c r="A36" s="82" t="s">
        <v>16</v>
      </c>
      <c r="B36" s="165">
        <v>2000</v>
      </c>
      <c r="C36" s="5">
        <v>25.845021828743921</v>
      </c>
      <c r="D36" s="5">
        <v>24.776767710239753</v>
      </c>
      <c r="E36" s="5">
        <v>25.384206326644076</v>
      </c>
      <c r="F36" s="5">
        <v>24.827958869885336</v>
      </c>
      <c r="G36" s="5">
        <v>24.388089526971861</v>
      </c>
      <c r="H36" s="5">
        <v>23.948220184058371</v>
      </c>
      <c r="I36" s="5">
        <v>23.521838914255039</v>
      </c>
      <c r="J36" s="5">
        <v>23.088068591534274</v>
      </c>
      <c r="K36" s="5">
        <v>22.749556289257484</v>
      </c>
      <c r="L36" s="150">
        <v>7236.6061120482973</v>
      </c>
      <c r="M36" s="151">
        <v>6937.4949588671307</v>
      </c>
      <c r="N36" s="151">
        <v>7107.577771460341</v>
      </c>
      <c r="O36" s="151">
        <v>6951.8284835678942</v>
      </c>
      <c r="P36" s="151">
        <v>6828.6650675521205</v>
      </c>
      <c r="Q36" s="151">
        <v>6705.5016515363441</v>
      </c>
      <c r="R36" s="151">
        <v>6586.1148959914108</v>
      </c>
      <c r="S36" s="151">
        <v>6464.6592056295976</v>
      </c>
      <c r="T36" s="152">
        <v>6369.8757609920958</v>
      </c>
      <c r="U36" s="133"/>
    </row>
    <row r="37" spans="1:21" ht="12.75" x14ac:dyDescent="0.2">
      <c r="A37" s="81" t="s">
        <v>17</v>
      </c>
      <c r="B37" s="164">
        <v>2000</v>
      </c>
      <c r="C37" s="72">
        <v>25.845021828743921</v>
      </c>
      <c r="D37" s="72">
        <v>24.776767710239753</v>
      </c>
      <c r="E37" s="72">
        <v>25.384206326644076</v>
      </c>
      <c r="F37" s="72">
        <v>24.827958869885336</v>
      </c>
      <c r="G37" s="72">
        <v>24.388089526971861</v>
      </c>
      <c r="H37" s="72">
        <v>23.948220184058371</v>
      </c>
      <c r="I37" s="72">
        <v>23.521838914255039</v>
      </c>
      <c r="J37" s="72">
        <v>23.088068591534274</v>
      </c>
      <c r="K37" s="72">
        <v>22.749556289257484</v>
      </c>
      <c r="L37" s="140">
        <v>7236.6061120482973</v>
      </c>
      <c r="M37" s="141">
        <v>6937.4949588671307</v>
      </c>
      <c r="N37" s="141">
        <v>7107.577771460341</v>
      </c>
      <c r="O37" s="141">
        <v>6951.8284835678942</v>
      </c>
      <c r="P37" s="141">
        <v>6828.6650675521205</v>
      </c>
      <c r="Q37" s="141">
        <v>6705.5016515363441</v>
      </c>
      <c r="R37" s="141">
        <v>6586.1148959914108</v>
      </c>
      <c r="S37" s="141">
        <v>6464.6592056295976</v>
      </c>
      <c r="T37" s="142">
        <v>6369.8757609920958</v>
      </c>
      <c r="U37" s="133"/>
    </row>
    <row r="38" spans="1:21" ht="12.75" x14ac:dyDescent="0.2">
      <c r="A38" s="82" t="s">
        <v>18</v>
      </c>
      <c r="B38" s="165">
        <v>4000</v>
      </c>
      <c r="C38" s="5">
        <v>25.845021828743921</v>
      </c>
      <c r="D38" s="5">
        <v>24.776767710239753</v>
      </c>
      <c r="E38" s="5">
        <v>25.384206326644076</v>
      </c>
      <c r="F38" s="5">
        <v>24.827958869885336</v>
      </c>
      <c r="G38" s="5">
        <v>24.388089526971861</v>
      </c>
      <c r="H38" s="5">
        <v>23.948220184058371</v>
      </c>
      <c r="I38" s="5">
        <v>23.521838914255039</v>
      </c>
      <c r="J38" s="5">
        <v>23.088068591534274</v>
      </c>
      <c r="K38" s="5">
        <v>22.749556289257484</v>
      </c>
      <c r="L38" s="150">
        <v>7236.6061120482973</v>
      </c>
      <c r="M38" s="151">
        <v>6937.4949588671307</v>
      </c>
      <c r="N38" s="151">
        <v>7107.577771460341</v>
      </c>
      <c r="O38" s="151">
        <v>6951.8284835678942</v>
      </c>
      <c r="P38" s="151">
        <v>6828.6650675521205</v>
      </c>
      <c r="Q38" s="151">
        <v>6705.5016515363441</v>
      </c>
      <c r="R38" s="151">
        <v>6586.1148959914108</v>
      </c>
      <c r="S38" s="151">
        <v>6464.6592056295976</v>
      </c>
      <c r="T38" s="152">
        <v>6369.8757609920958</v>
      </c>
      <c r="U38" s="133"/>
    </row>
    <row r="39" spans="1:21" ht="12.75" x14ac:dyDescent="0.2">
      <c r="A39" s="81" t="s">
        <v>19</v>
      </c>
      <c r="B39" s="164">
        <v>6000</v>
      </c>
      <c r="C39" s="72">
        <v>43.125603157487838</v>
      </c>
      <c r="D39" s="72">
        <v>41.973564402238253</v>
      </c>
      <c r="E39" s="72">
        <v>40.82152564698864</v>
      </c>
      <c r="F39" s="72">
        <v>38.683843171660008</v>
      </c>
      <c r="G39" s="72">
        <v>37.58416981437631</v>
      </c>
      <c r="H39" s="72">
        <v>37.144300471462827</v>
      </c>
      <c r="I39" s="72">
        <v>35.963857470950657</v>
      </c>
      <c r="J39" s="72">
        <v>34.996211442888061</v>
      </c>
      <c r="K39" s="72">
        <v>34.283443222425845</v>
      </c>
      <c r="L39" s="140">
        <v>12075.168884096594</v>
      </c>
      <c r="M39" s="141">
        <v>11752.598032626709</v>
      </c>
      <c r="N39" s="141">
        <v>11430.027181156818</v>
      </c>
      <c r="O39" s="141">
        <v>10831.476088064803</v>
      </c>
      <c r="P39" s="141">
        <v>10523.567548025367</v>
      </c>
      <c r="Q39" s="141">
        <v>10400.404132009589</v>
      </c>
      <c r="R39" s="141">
        <v>10069.880091866185</v>
      </c>
      <c r="S39" s="141">
        <v>9798.939204008655</v>
      </c>
      <c r="T39" s="142">
        <v>9599.3641022792381</v>
      </c>
      <c r="U39" s="133"/>
    </row>
    <row r="40" spans="1:21" ht="12.75" x14ac:dyDescent="0.2">
      <c r="A40" s="82" t="s">
        <v>20</v>
      </c>
      <c r="B40" s="165">
        <v>2000</v>
      </c>
      <c r="C40" s="5">
        <v>22.388905562995138</v>
      </c>
      <c r="D40" s="5">
        <v>22.158497811945217</v>
      </c>
      <c r="E40" s="5">
        <v>21.9280900608953</v>
      </c>
      <c r="F40" s="5">
        <v>21.528938798034225</v>
      </c>
      <c r="G40" s="5">
        <v>21.089069455120743</v>
      </c>
      <c r="H40" s="5">
        <v>20.649200112207257</v>
      </c>
      <c r="I40" s="5">
        <v>20.411334275081138</v>
      </c>
      <c r="J40" s="5">
        <v>20.111032878695834</v>
      </c>
      <c r="K40" s="5">
        <v>19.866084555965394</v>
      </c>
      <c r="L40" s="150">
        <v>6268.8935576386375</v>
      </c>
      <c r="M40" s="151">
        <v>6204.3793873446602</v>
      </c>
      <c r="N40" s="151">
        <v>6139.865217050683</v>
      </c>
      <c r="O40" s="151">
        <v>6028.1028634495824</v>
      </c>
      <c r="P40" s="151">
        <v>5904.9394474338078</v>
      </c>
      <c r="Q40" s="151">
        <v>5781.7760314180323</v>
      </c>
      <c r="R40" s="151">
        <v>5715.1735970227192</v>
      </c>
      <c r="S40" s="151">
        <v>5631.0892060348342</v>
      </c>
      <c r="T40" s="152">
        <v>5562.5036756703093</v>
      </c>
      <c r="U40" s="133"/>
    </row>
    <row r="41" spans="1:21" ht="12.75" x14ac:dyDescent="0.2">
      <c r="A41" s="81" t="s">
        <v>21</v>
      </c>
      <c r="B41" s="164">
        <v>2000</v>
      </c>
      <c r="C41" s="72">
        <v>21.236866807745542</v>
      </c>
      <c r="D41" s="72">
        <v>21.006459056695622</v>
      </c>
      <c r="E41" s="72">
        <v>20.776051305645701</v>
      </c>
      <c r="F41" s="72">
        <v>20.429265440750527</v>
      </c>
      <c r="G41" s="72">
        <v>20.209330769293786</v>
      </c>
      <c r="H41" s="72">
        <v>19.989396097837044</v>
      </c>
      <c r="I41" s="72">
        <v>19.789233347246352</v>
      </c>
      <c r="J41" s="72">
        <v>19.515625736128143</v>
      </c>
      <c r="K41" s="72">
        <v>19.289390209306973</v>
      </c>
      <c r="L41" s="140">
        <v>5946.3227061687521</v>
      </c>
      <c r="M41" s="141">
        <v>5881.808535874774</v>
      </c>
      <c r="N41" s="141">
        <v>5817.2943655807967</v>
      </c>
      <c r="O41" s="141">
        <v>5720.1943234101464</v>
      </c>
      <c r="P41" s="141">
        <v>5658.6126154022595</v>
      </c>
      <c r="Q41" s="141">
        <v>5597.0309073943727</v>
      </c>
      <c r="R41" s="141">
        <v>5540.985337228979</v>
      </c>
      <c r="S41" s="141">
        <v>5464.3752061158802</v>
      </c>
      <c r="T41" s="142">
        <v>5401.0292586059522</v>
      </c>
      <c r="U41" s="133"/>
    </row>
    <row r="42" spans="1:21" ht="12.75" x14ac:dyDescent="0.2">
      <c r="A42" s="82" t="s">
        <v>22</v>
      </c>
      <c r="B42" s="165">
        <v>2000</v>
      </c>
      <c r="C42" s="5">
        <v>22.388905562995138</v>
      </c>
      <c r="D42" s="5">
        <v>22.158497811945217</v>
      </c>
      <c r="E42" s="5">
        <v>21.9280900608953</v>
      </c>
      <c r="F42" s="5">
        <v>21.528938798034225</v>
      </c>
      <c r="G42" s="5">
        <v>21.089069455120743</v>
      </c>
      <c r="H42" s="5">
        <v>20.649200112207257</v>
      </c>
      <c r="I42" s="5">
        <v>20.411334275081138</v>
      </c>
      <c r="J42" s="5">
        <v>20.111032878695834</v>
      </c>
      <c r="K42" s="5">
        <v>19.866084555965394</v>
      </c>
      <c r="L42" s="150">
        <v>6268.8935576386375</v>
      </c>
      <c r="M42" s="151">
        <v>6204.3793873446602</v>
      </c>
      <c r="N42" s="151">
        <v>6139.865217050683</v>
      </c>
      <c r="O42" s="151">
        <v>6028.1028634495824</v>
      </c>
      <c r="P42" s="151">
        <v>5904.9394474338078</v>
      </c>
      <c r="Q42" s="151">
        <v>5781.7760314180323</v>
      </c>
      <c r="R42" s="151">
        <v>5715.1735970227192</v>
      </c>
      <c r="S42" s="151">
        <v>5631.0892060348342</v>
      </c>
      <c r="T42" s="152">
        <v>5562.5036756703093</v>
      </c>
      <c r="U42" s="133"/>
    </row>
    <row r="43" spans="1:21" ht="12.75" x14ac:dyDescent="0.2">
      <c r="A43" s="81" t="s">
        <v>23</v>
      </c>
      <c r="B43" s="164">
        <v>2000</v>
      </c>
      <c r="C43" s="72">
        <v>25.845021828743921</v>
      </c>
      <c r="D43" s="72">
        <v>24.776767710239753</v>
      </c>
      <c r="E43" s="72">
        <v>25.384206326644076</v>
      </c>
      <c r="F43" s="72">
        <v>24.827958869885336</v>
      </c>
      <c r="G43" s="72">
        <v>24.388089526971861</v>
      </c>
      <c r="H43" s="72">
        <v>23.948220184058371</v>
      </c>
      <c r="I43" s="72">
        <v>23.521838914255039</v>
      </c>
      <c r="J43" s="72">
        <v>23.088068591534274</v>
      </c>
      <c r="K43" s="72">
        <v>22.749556289257484</v>
      </c>
      <c r="L43" s="140">
        <v>7236.6061120482973</v>
      </c>
      <c r="M43" s="141">
        <v>6937.4949588671307</v>
      </c>
      <c r="N43" s="141">
        <v>7107.577771460341</v>
      </c>
      <c r="O43" s="141">
        <v>6951.8284835678942</v>
      </c>
      <c r="P43" s="141">
        <v>6828.6650675521205</v>
      </c>
      <c r="Q43" s="141">
        <v>6705.5016515363441</v>
      </c>
      <c r="R43" s="141">
        <v>6586.1148959914108</v>
      </c>
      <c r="S43" s="141">
        <v>6464.6592056295976</v>
      </c>
      <c r="T43" s="142">
        <v>6369.8757609920958</v>
      </c>
      <c r="U43" s="133"/>
    </row>
    <row r="44" spans="1:21" ht="12.75" x14ac:dyDescent="0.2">
      <c r="A44" s="82" t="s">
        <v>141</v>
      </c>
      <c r="B44" s="165">
        <v>2000</v>
      </c>
      <c r="C44" s="5">
        <v>25.845021828743921</v>
      </c>
      <c r="D44" s="5">
        <v>24.776767710239753</v>
      </c>
      <c r="E44" s="5">
        <v>25.384206326644076</v>
      </c>
      <c r="F44" s="5">
        <v>24.827958869885336</v>
      </c>
      <c r="G44" s="5">
        <v>24.388089526971861</v>
      </c>
      <c r="H44" s="5">
        <v>23.948220184058371</v>
      </c>
      <c r="I44" s="5">
        <v>23.521838914255039</v>
      </c>
      <c r="J44" s="5">
        <v>23.088068591534274</v>
      </c>
      <c r="K44" s="5">
        <v>22.749556289257484</v>
      </c>
      <c r="L44" s="150">
        <v>7236.6061120482973</v>
      </c>
      <c r="M44" s="151">
        <v>6937.4949588671307</v>
      </c>
      <c r="N44" s="151">
        <v>7107.577771460341</v>
      </c>
      <c r="O44" s="151">
        <v>6951.8284835678942</v>
      </c>
      <c r="P44" s="151">
        <v>6828.6650675521205</v>
      </c>
      <c r="Q44" s="151">
        <v>6705.5016515363441</v>
      </c>
      <c r="R44" s="151">
        <v>6586.1148959914108</v>
      </c>
      <c r="S44" s="151">
        <v>6464.6592056295976</v>
      </c>
      <c r="T44" s="152">
        <v>6369.8757609920958</v>
      </c>
      <c r="U44" s="133"/>
    </row>
    <row r="45" spans="1:21" ht="12.75" x14ac:dyDescent="0.2">
      <c r="A45" s="81" t="s">
        <v>24</v>
      </c>
      <c r="B45" s="164">
        <v>2000</v>
      </c>
      <c r="C45" s="72">
        <v>22.388905562995138</v>
      </c>
      <c r="D45" s="72">
        <v>22.158497811945217</v>
      </c>
      <c r="E45" s="72">
        <v>21.9280900608953</v>
      </c>
      <c r="F45" s="72">
        <v>21.528938798034225</v>
      </c>
      <c r="G45" s="72">
        <v>21.089069455120743</v>
      </c>
      <c r="H45" s="72">
        <v>20.649200112207257</v>
      </c>
      <c r="I45" s="72">
        <v>20.411334275081138</v>
      </c>
      <c r="J45" s="72">
        <v>20.111032878695834</v>
      </c>
      <c r="K45" s="72">
        <v>19.866084555965394</v>
      </c>
      <c r="L45" s="140">
        <v>6268.8935576386375</v>
      </c>
      <c r="M45" s="141">
        <v>6204.3793873446602</v>
      </c>
      <c r="N45" s="141">
        <v>6139.865217050683</v>
      </c>
      <c r="O45" s="141">
        <v>6028.1028634495824</v>
      </c>
      <c r="P45" s="141">
        <v>5904.9394474338078</v>
      </c>
      <c r="Q45" s="141">
        <v>5781.7760314180323</v>
      </c>
      <c r="R45" s="141">
        <v>5715.1735970227192</v>
      </c>
      <c r="S45" s="141">
        <v>5631.0892060348342</v>
      </c>
      <c r="T45" s="142">
        <v>5562.5036756703093</v>
      </c>
      <c r="U45" s="133"/>
    </row>
    <row r="46" spans="1:21" ht="12.75" x14ac:dyDescent="0.2">
      <c r="A46" s="82" t="s">
        <v>25</v>
      </c>
      <c r="B46" s="165">
        <v>2000</v>
      </c>
      <c r="C46" s="5">
        <v>21.236866807745542</v>
      </c>
      <c r="D46" s="5">
        <v>21.006459056695622</v>
      </c>
      <c r="E46" s="5">
        <v>20.776051305645701</v>
      </c>
      <c r="F46" s="5">
        <v>20.429265440750527</v>
      </c>
      <c r="G46" s="5">
        <v>20.209330769293786</v>
      </c>
      <c r="H46" s="5">
        <v>19.989396097837044</v>
      </c>
      <c r="I46" s="5">
        <v>19.789233347246352</v>
      </c>
      <c r="J46" s="5">
        <v>19.515625736128143</v>
      </c>
      <c r="K46" s="5">
        <v>19.289390209306973</v>
      </c>
      <c r="L46" s="150">
        <v>5946.3227061687521</v>
      </c>
      <c r="M46" s="151">
        <v>5881.808535874774</v>
      </c>
      <c r="N46" s="151">
        <v>5817.2943655807967</v>
      </c>
      <c r="O46" s="151">
        <v>5720.1943234101464</v>
      </c>
      <c r="P46" s="151">
        <v>5658.6126154022595</v>
      </c>
      <c r="Q46" s="151">
        <v>5597.0309073943727</v>
      </c>
      <c r="R46" s="151">
        <v>5540.985337228979</v>
      </c>
      <c r="S46" s="151">
        <v>5464.3752061158802</v>
      </c>
      <c r="T46" s="152">
        <v>5401.0292586059522</v>
      </c>
      <c r="U46" s="133"/>
    </row>
    <row r="47" spans="1:21" ht="12.75" x14ac:dyDescent="0.2">
      <c r="A47" s="81" t="s">
        <v>26</v>
      </c>
      <c r="B47" s="164">
        <v>2000</v>
      </c>
      <c r="C47" s="72">
        <v>25.845021828743921</v>
      </c>
      <c r="D47" s="72">
        <v>24.776767710239753</v>
      </c>
      <c r="E47" s="72">
        <v>25.384206326644076</v>
      </c>
      <c r="F47" s="72">
        <v>24.827958869885336</v>
      </c>
      <c r="G47" s="72">
        <v>24.388089526971861</v>
      </c>
      <c r="H47" s="72">
        <v>23.948220184058371</v>
      </c>
      <c r="I47" s="72">
        <v>23.521838914255039</v>
      </c>
      <c r="J47" s="72">
        <v>23.088068591534274</v>
      </c>
      <c r="K47" s="72">
        <v>22.749556289257484</v>
      </c>
      <c r="L47" s="140">
        <v>7236.6061120482973</v>
      </c>
      <c r="M47" s="141">
        <v>6937.4949588671307</v>
      </c>
      <c r="N47" s="141">
        <v>7107.577771460341</v>
      </c>
      <c r="O47" s="141">
        <v>6951.8284835678942</v>
      </c>
      <c r="P47" s="141">
        <v>6828.6650675521205</v>
      </c>
      <c r="Q47" s="141">
        <v>6705.5016515363441</v>
      </c>
      <c r="R47" s="141">
        <v>6586.1148959914108</v>
      </c>
      <c r="S47" s="141">
        <v>6464.6592056295976</v>
      </c>
      <c r="T47" s="142">
        <v>6369.8757609920958</v>
      </c>
      <c r="U47" s="133"/>
    </row>
    <row r="48" spans="1:21" ht="12.75" x14ac:dyDescent="0.2">
      <c r="A48" s="82" t="s">
        <v>27</v>
      </c>
      <c r="B48" s="165">
        <v>2000</v>
      </c>
      <c r="C48" s="5">
        <v>24.692983073494325</v>
      </c>
      <c r="D48" s="5">
        <v>24.462575322444415</v>
      </c>
      <c r="E48" s="5">
        <v>24.232167571394488</v>
      </c>
      <c r="F48" s="5">
        <v>23.728285512601637</v>
      </c>
      <c r="G48" s="5">
        <v>23.288416169688155</v>
      </c>
      <c r="H48" s="5">
        <v>22.848546826774673</v>
      </c>
      <c r="I48" s="5">
        <v>22.485004034530398</v>
      </c>
      <c r="J48" s="5">
        <v>22.095723353921464</v>
      </c>
      <c r="K48" s="5">
        <v>21.788399044826786</v>
      </c>
      <c r="L48" s="150">
        <v>6914.035260578411</v>
      </c>
      <c r="M48" s="151">
        <v>6849.5210902844356</v>
      </c>
      <c r="N48" s="151">
        <v>6785.0069199904565</v>
      </c>
      <c r="O48" s="151">
        <v>6643.9199435284581</v>
      </c>
      <c r="P48" s="151">
        <v>6520.7565275126835</v>
      </c>
      <c r="Q48" s="151">
        <v>6397.593111496908</v>
      </c>
      <c r="R48" s="151">
        <v>6295.8011296685127</v>
      </c>
      <c r="S48" s="151">
        <v>6186.8025390980092</v>
      </c>
      <c r="T48" s="152">
        <v>6100.7517325515</v>
      </c>
      <c r="U48" s="133"/>
    </row>
    <row r="49" spans="1:21" ht="12.75" x14ac:dyDescent="0.2">
      <c r="A49" s="81" t="s">
        <v>28</v>
      </c>
      <c r="B49" s="164">
        <v>2000</v>
      </c>
      <c r="C49" s="72">
        <v>22.388905562995138</v>
      </c>
      <c r="D49" s="72">
        <v>22.158497811945217</v>
      </c>
      <c r="E49" s="72">
        <v>21.9280900608953</v>
      </c>
      <c r="F49" s="72">
        <v>21.528938798034225</v>
      </c>
      <c r="G49" s="72">
        <v>21.089069455120743</v>
      </c>
      <c r="H49" s="72">
        <v>20.649200112207257</v>
      </c>
      <c r="I49" s="72">
        <v>20.411334275081138</v>
      </c>
      <c r="J49" s="72">
        <v>20.111032878695834</v>
      </c>
      <c r="K49" s="72">
        <v>19.866084555965394</v>
      </c>
      <c r="L49" s="140">
        <v>6268.8935576386375</v>
      </c>
      <c r="M49" s="141">
        <v>6204.3793873446602</v>
      </c>
      <c r="N49" s="141">
        <v>6139.865217050683</v>
      </c>
      <c r="O49" s="141">
        <v>6028.1028634495824</v>
      </c>
      <c r="P49" s="141">
        <v>5904.9394474338078</v>
      </c>
      <c r="Q49" s="141">
        <v>5781.7760314180323</v>
      </c>
      <c r="R49" s="141">
        <v>5715.1735970227192</v>
      </c>
      <c r="S49" s="141">
        <v>5631.0892060348342</v>
      </c>
      <c r="T49" s="142">
        <v>5562.5036756703093</v>
      </c>
      <c r="U49" s="133"/>
    </row>
    <row r="50" spans="1:21" ht="12.75" x14ac:dyDescent="0.2">
      <c r="A50" s="82" t="s">
        <v>29</v>
      </c>
      <c r="B50" s="165">
        <v>2000</v>
      </c>
      <c r="C50" s="5">
        <v>21.236866807745542</v>
      </c>
      <c r="D50" s="5">
        <v>21.006459056695622</v>
      </c>
      <c r="E50" s="5">
        <v>20.776051305645701</v>
      </c>
      <c r="F50" s="5">
        <v>20.429265440750527</v>
      </c>
      <c r="G50" s="5">
        <v>20.209330769293786</v>
      </c>
      <c r="H50" s="5">
        <v>19.989396097837044</v>
      </c>
      <c r="I50" s="5">
        <v>19.789233347246352</v>
      </c>
      <c r="J50" s="5">
        <v>19.515625736128143</v>
      </c>
      <c r="K50" s="5">
        <v>19.289390209306973</v>
      </c>
      <c r="L50" s="150">
        <v>5946.3227061687521</v>
      </c>
      <c r="M50" s="151">
        <v>5881.808535874774</v>
      </c>
      <c r="N50" s="151">
        <v>5817.2943655807967</v>
      </c>
      <c r="O50" s="151">
        <v>5720.1943234101464</v>
      </c>
      <c r="P50" s="151">
        <v>5658.6126154022595</v>
      </c>
      <c r="Q50" s="151">
        <v>5597.0309073943727</v>
      </c>
      <c r="R50" s="151">
        <v>5540.985337228979</v>
      </c>
      <c r="S50" s="151">
        <v>5464.3752061158802</v>
      </c>
      <c r="T50" s="152">
        <v>5401.0292586059522</v>
      </c>
      <c r="U50" s="133"/>
    </row>
    <row r="51" spans="1:21" ht="13.5" thickBot="1" x14ac:dyDescent="0.25">
      <c r="A51" s="120" t="s">
        <v>30</v>
      </c>
      <c r="B51" s="166">
        <v>6000</v>
      </c>
      <c r="C51" s="109">
        <v>25.845021828743921</v>
      </c>
      <c r="D51" s="109">
        <v>24.776767710239753</v>
      </c>
      <c r="E51" s="109">
        <v>25.384206326644076</v>
      </c>
      <c r="F51" s="109">
        <v>24.827958869885336</v>
      </c>
      <c r="G51" s="109">
        <v>24.388089526971861</v>
      </c>
      <c r="H51" s="109">
        <v>23.948220184058371</v>
      </c>
      <c r="I51" s="109">
        <v>23.521838914255039</v>
      </c>
      <c r="J51" s="109">
        <v>23.088068591534274</v>
      </c>
      <c r="K51" s="109">
        <v>22.749556289257484</v>
      </c>
      <c r="L51" s="143">
        <v>7236.6061120482973</v>
      </c>
      <c r="M51" s="144">
        <v>6937.4949588671307</v>
      </c>
      <c r="N51" s="144">
        <v>7107.577771460341</v>
      </c>
      <c r="O51" s="144">
        <v>6951.8284835678942</v>
      </c>
      <c r="P51" s="144">
        <v>6828.6650675521205</v>
      </c>
      <c r="Q51" s="144">
        <v>6705.5016515363441</v>
      </c>
      <c r="R51" s="144">
        <v>6586.1148959914108</v>
      </c>
      <c r="S51" s="144">
        <v>6464.6592056295976</v>
      </c>
      <c r="T51" s="145">
        <v>6369.8757609920958</v>
      </c>
      <c r="U51" s="133"/>
    </row>
    <row r="52" spans="1:21" x14ac:dyDescent="0.2">
      <c r="A52" s="49" t="str">
        <f>Москва!A53</f>
        <v>Цены действительны с 05.11.2025</v>
      </c>
      <c r="B52" s="7"/>
      <c r="C52" s="7"/>
      <c r="D52" s="7"/>
      <c r="E52" s="7"/>
      <c r="F52" s="7"/>
      <c r="G52" s="7"/>
      <c r="H52" s="7"/>
      <c r="I52" s="7"/>
      <c r="J52" s="7"/>
      <c r="K52" s="10"/>
      <c r="M52" s="7"/>
      <c r="N52" s="7"/>
      <c r="O52" s="7"/>
      <c r="P52" s="7"/>
      <c r="Q52" s="7"/>
      <c r="R52" s="7"/>
      <c r="S52" s="7"/>
      <c r="T52" s="10"/>
    </row>
    <row r="53" spans="1:21" ht="7.15" customHeight="1" x14ac:dyDescent="0.2">
      <c r="A53" s="48"/>
      <c r="B53" s="7"/>
      <c r="C53" s="7"/>
      <c r="D53" s="7"/>
      <c r="E53" s="7"/>
      <c r="F53" s="7"/>
      <c r="G53" s="7"/>
      <c r="H53" s="7"/>
      <c r="I53" s="7"/>
      <c r="J53" s="7"/>
      <c r="K53" s="10"/>
      <c r="M53" s="7"/>
      <c r="N53" s="7"/>
      <c r="O53" s="7"/>
      <c r="P53" s="7"/>
      <c r="Q53" s="7"/>
      <c r="R53" s="7"/>
      <c r="S53" s="7"/>
      <c r="T53" s="10"/>
    </row>
    <row r="54" spans="1:21" x14ac:dyDescent="0.2">
      <c r="A54" s="236" t="s">
        <v>56</v>
      </c>
      <c r="B54" s="236"/>
      <c r="C54" s="236"/>
      <c r="D54" s="7"/>
      <c r="E54" s="7"/>
      <c r="F54" s="7"/>
      <c r="G54" s="7"/>
      <c r="H54" s="7"/>
      <c r="I54" s="7"/>
      <c r="J54" s="7"/>
      <c r="K54" s="10"/>
      <c r="M54" s="7"/>
      <c r="N54" s="7"/>
      <c r="O54" s="7"/>
      <c r="P54" s="7"/>
      <c r="R54" s="7"/>
      <c r="S54" s="7"/>
      <c r="T54" s="10"/>
    </row>
    <row r="55" spans="1:21" x14ac:dyDescent="0.2">
      <c r="A55" s="21" t="s">
        <v>174</v>
      </c>
      <c r="B55" s="7"/>
      <c r="C55" s="7"/>
      <c r="D55" s="7"/>
      <c r="E55" s="7"/>
      <c r="F55" s="7"/>
      <c r="G55" s="7"/>
      <c r="H55" s="7"/>
      <c r="I55" s="7"/>
      <c r="J55" s="7"/>
      <c r="K55" s="10"/>
      <c r="M55" s="7"/>
      <c r="N55" s="7"/>
      <c r="O55" s="7"/>
      <c r="P55" s="7"/>
      <c r="R55" s="7"/>
      <c r="S55" s="7"/>
      <c r="T55" s="10"/>
    </row>
    <row r="56" spans="1:21" x14ac:dyDescent="0.2">
      <c r="A56" s="21" t="s">
        <v>175</v>
      </c>
      <c r="B56" s="7"/>
      <c r="C56" s="7"/>
      <c r="D56" s="7"/>
      <c r="E56" s="7"/>
      <c r="F56" s="7"/>
      <c r="G56" s="7"/>
      <c r="H56" s="7"/>
      <c r="I56" s="7"/>
      <c r="J56" s="7"/>
      <c r="K56" s="10"/>
      <c r="M56" s="7"/>
      <c r="N56" s="7"/>
      <c r="O56" s="7"/>
      <c r="P56" s="7"/>
      <c r="R56" s="7"/>
      <c r="S56" s="7"/>
      <c r="T56" s="10"/>
    </row>
    <row r="57" spans="1:21" x14ac:dyDescent="0.2">
      <c r="A57" s="22" t="s">
        <v>199</v>
      </c>
      <c r="B57" s="7"/>
      <c r="C57" s="7"/>
      <c r="D57" s="7"/>
      <c r="E57" s="7"/>
      <c r="F57" s="7"/>
      <c r="G57" s="7"/>
      <c r="H57" s="7"/>
      <c r="I57" s="7"/>
      <c r="J57" s="7"/>
      <c r="K57" s="10"/>
      <c r="M57" s="7"/>
      <c r="N57" s="7"/>
      <c r="O57" s="7"/>
      <c r="P57" s="7"/>
      <c r="R57" s="7"/>
      <c r="S57" s="7"/>
      <c r="T57" s="10"/>
    </row>
    <row r="58" spans="1:21" x14ac:dyDescent="0.2">
      <c r="A58" s="21" t="s">
        <v>176</v>
      </c>
      <c r="B58" s="7"/>
      <c r="C58" s="7"/>
      <c r="D58" s="7"/>
      <c r="E58" s="7"/>
      <c r="F58" s="7"/>
      <c r="G58" s="7"/>
      <c r="H58" s="7"/>
      <c r="I58" s="7"/>
      <c r="J58" s="7"/>
      <c r="K58" s="10"/>
      <c r="M58" s="7"/>
      <c r="O58" s="7"/>
      <c r="P58" s="7"/>
      <c r="R58" s="7"/>
      <c r="S58" s="7"/>
      <c r="T58" s="10"/>
    </row>
    <row r="59" spans="1:21" x14ac:dyDescent="0.2">
      <c r="A59" s="237" t="s">
        <v>57</v>
      </c>
      <c r="B59" s="237"/>
      <c r="C59" s="7"/>
      <c r="D59" s="7"/>
      <c r="E59" s="7"/>
      <c r="F59" s="7"/>
      <c r="G59" s="7"/>
      <c r="H59" s="7"/>
      <c r="I59" s="7"/>
      <c r="J59" s="7"/>
      <c r="K59" s="10"/>
      <c r="M59" s="7"/>
      <c r="N59" s="7"/>
      <c r="O59" s="7"/>
      <c r="P59" s="7"/>
      <c r="R59" s="7"/>
      <c r="S59" s="7"/>
      <c r="T59" s="10"/>
    </row>
    <row r="60" spans="1:21" x14ac:dyDescent="0.2">
      <c r="A60" s="21" t="s">
        <v>166</v>
      </c>
      <c r="B60" s="7"/>
      <c r="C60" s="7"/>
      <c r="D60" s="7"/>
      <c r="E60" s="7"/>
      <c r="F60" s="7"/>
      <c r="G60" s="7"/>
      <c r="H60" s="7"/>
      <c r="I60" s="7"/>
      <c r="J60" s="7"/>
      <c r="K60" s="10"/>
      <c r="M60" s="7"/>
      <c r="N60" s="7"/>
      <c r="O60" s="7"/>
      <c r="P60" s="7"/>
      <c r="R60" s="7"/>
      <c r="S60" s="7"/>
      <c r="T60" s="10"/>
    </row>
    <row r="61" spans="1:21" x14ac:dyDescent="0.2">
      <c r="A61" s="21" t="s">
        <v>61</v>
      </c>
      <c r="B61" s="7"/>
      <c r="C61" s="7"/>
      <c r="D61" s="7"/>
      <c r="E61" s="7"/>
      <c r="F61" s="7"/>
      <c r="G61" s="7"/>
      <c r="H61" s="7"/>
      <c r="I61" s="7"/>
      <c r="J61" s="7"/>
      <c r="K61" s="10"/>
      <c r="L61" s="7"/>
      <c r="M61" s="7"/>
      <c r="N61" s="7"/>
      <c r="O61" s="7"/>
      <c r="P61" s="7"/>
      <c r="R61" s="7"/>
      <c r="S61" s="7"/>
      <c r="T61" s="10"/>
    </row>
    <row r="62" spans="1:21" x14ac:dyDescent="0.2">
      <c r="A62" s="21" t="s">
        <v>165</v>
      </c>
      <c r="B62" s="7"/>
      <c r="C62" s="7"/>
      <c r="D62" s="7"/>
      <c r="E62" s="7"/>
      <c r="F62" s="7"/>
      <c r="G62" s="7"/>
      <c r="H62" s="7"/>
      <c r="I62" s="7"/>
      <c r="J62" s="7"/>
      <c r="K62" s="10"/>
      <c r="L62" s="7"/>
      <c r="M62" s="7"/>
      <c r="N62" s="7"/>
      <c r="O62" s="7"/>
      <c r="P62" s="7"/>
      <c r="Q62" s="7"/>
      <c r="R62" s="7"/>
      <c r="S62" s="7"/>
      <c r="T62" s="10"/>
    </row>
    <row r="63" spans="1:21" x14ac:dyDescent="0.2">
      <c r="A63" s="27" t="s">
        <v>172</v>
      </c>
      <c r="B63" s="7"/>
      <c r="C63" s="7"/>
      <c r="D63" s="7"/>
      <c r="E63" s="7"/>
      <c r="F63" s="7"/>
      <c r="G63" s="7"/>
      <c r="H63" s="7"/>
      <c r="I63" s="7"/>
      <c r="J63" s="7"/>
      <c r="K63" s="10"/>
      <c r="L63" s="7"/>
      <c r="M63" s="7"/>
      <c r="N63" s="7"/>
      <c r="O63" s="7"/>
      <c r="P63" s="7"/>
      <c r="Q63" s="7"/>
      <c r="R63" s="7"/>
      <c r="S63" s="7"/>
      <c r="T63" s="10"/>
    </row>
    <row r="64" spans="1:21" x14ac:dyDescent="0.2">
      <c r="A64" s="25" t="s">
        <v>163</v>
      </c>
      <c r="B64" s="7"/>
      <c r="C64" s="7"/>
      <c r="D64" s="7"/>
      <c r="E64" s="7"/>
      <c r="F64" s="7"/>
      <c r="G64" s="7"/>
      <c r="H64" s="7"/>
      <c r="I64" s="7"/>
      <c r="J64" s="7"/>
      <c r="K64" s="10"/>
      <c r="L64" s="7"/>
      <c r="M64" s="7"/>
      <c r="N64" s="7"/>
      <c r="O64" s="7"/>
      <c r="P64" s="7"/>
      <c r="Q64" s="7"/>
      <c r="R64" s="7"/>
      <c r="S64" s="7"/>
      <c r="T64" s="10"/>
    </row>
    <row r="65" spans="1:20" x14ac:dyDescent="0.2">
      <c r="A65" s="26" t="s">
        <v>164</v>
      </c>
      <c r="B65" s="7"/>
      <c r="C65" s="7"/>
      <c r="D65" s="7"/>
      <c r="E65" s="7"/>
      <c r="F65" s="7"/>
      <c r="G65" s="7"/>
      <c r="H65" s="7"/>
      <c r="I65" s="7"/>
      <c r="J65" s="7"/>
      <c r="K65" s="10"/>
      <c r="L65" s="7"/>
      <c r="M65" s="7"/>
      <c r="N65" s="7"/>
      <c r="O65" s="7"/>
      <c r="P65" s="7"/>
      <c r="Q65" s="7"/>
      <c r="R65" s="7"/>
      <c r="S65" s="7"/>
      <c r="T65" s="10"/>
    </row>
    <row r="66" spans="1:20" ht="7.15" customHeight="1" thickBot="1" x14ac:dyDescent="0.25">
      <c r="B66" s="7"/>
      <c r="C66" s="7"/>
      <c r="D66" s="7"/>
      <c r="E66" s="7"/>
      <c r="F66" s="7"/>
      <c r="G66" s="7"/>
      <c r="H66" s="7"/>
      <c r="I66" s="7"/>
      <c r="J66" s="7"/>
      <c r="K66" s="10"/>
      <c r="L66" s="7"/>
      <c r="M66" s="7"/>
      <c r="N66" s="7"/>
      <c r="O66" s="7"/>
      <c r="P66" s="7"/>
      <c r="Q66" s="7"/>
      <c r="R66" s="7"/>
      <c r="S66" s="7"/>
      <c r="T66" s="10"/>
    </row>
    <row r="67" spans="1:20" ht="13.9" customHeight="1" thickBot="1" x14ac:dyDescent="0.25">
      <c r="A67" s="242" t="s">
        <v>83</v>
      </c>
      <c r="B67" s="243"/>
      <c r="C67" s="243"/>
      <c r="D67" s="243"/>
      <c r="E67" s="243"/>
      <c r="F67" s="243"/>
      <c r="G67" s="243"/>
      <c r="H67" s="243"/>
      <c r="I67" s="243"/>
      <c r="J67" s="243"/>
      <c r="K67" s="243"/>
      <c r="L67" s="243"/>
      <c r="M67" s="243"/>
      <c r="N67" s="243"/>
      <c r="O67" s="244"/>
      <c r="Q67" s="20"/>
      <c r="R67" s="7"/>
      <c r="S67" s="7"/>
      <c r="T67" s="10"/>
    </row>
    <row r="68" spans="1:20" ht="22.5" customHeight="1" x14ac:dyDescent="0.2">
      <c r="A68" s="200" t="s">
        <v>32</v>
      </c>
      <c r="B68" s="201"/>
      <c r="C68" s="64" t="s">
        <v>104</v>
      </c>
      <c r="D68" s="64" t="s">
        <v>121</v>
      </c>
      <c r="E68" s="64" t="s">
        <v>122</v>
      </c>
      <c r="F68" s="64" t="s">
        <v>123</v>
      </c>
      <c r="G68" s="64" t="s">
        <v>124</v>
      </c>
      <c r="H68" s="64" t="s">
        <v>125</v>
      </c>
      <c r="I68" s="64" t="s">
        <v>126</v>
      </c>
      <c r="J68" s="64" t="s">
        <v>127</v>
      </c>
      <c r="K68" s="64" t="s">
        <v>109</v>
      </c>
      <c r="L68" s="64" t="s">
        <v>110</v>
      </c>
      <c r="M68" s="64" t="s">
        <v>111</v>
      </c>
      <c r="N68" s="64" t="s">
        <v>128</v>
      </c>
      <c r="O68" s="52" t="s">
        <v>129</v>
      </c>
      <c r="T68" s="7"/>
    </row>
    <row r="69" spans="1:20" ht="22.5" customHeight="1" x14ac:dyDescent="0.2">
      <c r="A69" s="207" t="s">
        <v>33</v>
      </c>
      <c r="B69" s="208"/>
      <c r="C69" s="68" t="s">
        <v>112</v>
      </c>
      <c r="D69" s="68" t="s">
        <v>130</v>
      </c>
      <c r="E69" s="68" t="s">
        <v>131</v>
      </c>
      <c r="F69" s="68" t="s">
        <v>132</v>
      </c>
      <c r="G69" s="68" t="s">
        <v>133</v>
      </c>
      <c r="H69" s="68" t="s">
        <v>134</v>
      </c>
      <c r="I69" s="68" t="s">
        <v>135</v>
      </c>
      <c r="J69" s="68" t="s">
        <v>117</v>
      </c>
      <c r="K69" s="68" t="s">
        <v>136</v>
      </c>
      <c r="L69" s="68" t="s">
        <v>137</v>
      </c>
      <c r="M69" s="68" t="s">
        <v>138</v>
      </c>
      <c r="N69" s="68" t="s">
        <v>139</v>
      </c>
      <c r="O69" s="69" t="s">
        <v>140</v>
      </c>
      <c r="R69" s="7"/>
      <c r="S69" s="7"/>
      <c r="T69" s="7"/>
    </row>
    <row r="70" spans="1:20" x14ac:dyDescent="0.2">
      <c r="A70" s="221" t="s">
        <v>34</v>
      </c>
      <c r="B70" s="222"/>
      <c r="C70" s="16">
        <v>850</v>
      </c>
      <c r="D70" s="16">
        <v>1000</v>
      </c>
      <c r="E70" s="16">
        <v>1200</v>
      </c>
      <c r="F70" s="16">
        <v>1400</v>
      </c>
      <c r="G70" s="16">
        <v>1700</v>
      </c>
      <c r="H70" s="16">
        <v>2000</v>
      </c>
      <c r="I70" s="16">
        <v>2200</v>
      </c>
      <c r="J70" s="16">
        <v>2800</v>
      </c>
      <c r="K70" s="16">
        <v>3500</v>
      </c>
      <c r="L70" s="16">
        <v>5000</v>
      </c>
      <c r="M70" s="16">
        <v>7000</v>
      </c>
      <c r="N70" s="16">
        <v>12000</v>
      </c>
      <c r="O70" s="17">
        <v>14000</v>
      </c>
      <c r="R70" s="7"/>
      <c r="S70" s="7"/>
      <c r="T70" s="7"/>
    </row>
    <row r="71" spans="1:20" x14ac:dyDescent="0.2">
      <c r="A71" s="221" t="s">
        <v>35</v>
      </c>
      <c r="B71" s="222"/>
      <c r="C71" s="88">
        <v>30</v>
      </c>
      <c r="D71" s="88">
        <v>30</v>
      </c>
      <c r="E71" s="88">
        <v>30</v>
      </c>
      <c r="F71" s="88">
        <v>30</v>
      </c>
      <c r="G71" s="88">
        <v>30</v>
      </c>
      <c r="H71" s="88">
        <v>30</v>
      </c>
      <c r="I71" s="88">
        <v>30</v>
      </c>
      <c r="J71" s="88">
        <v>30</v>
      </c>
      <c r="K71" s="89">
        <v>35</v>
      </c>
      <c r="L71" s="89">
        <v>35</v>
      </c>
      <c r="M71" s="88">
        <v>40</v>
      </c>
      <c r="N71" s="88">
        <v>55</v>
      </c>
      <c r="O71" s="90">
        <v>55</v>
      </c>
      <c r="R71" s="7"/>
      <c r="S71" s="7"/>
      <c r="T71" s="7"/>
    </row>
    <row r="72" spans="1:20" x14ac:dyDescent="0.2">
      <c r="A72" s="238" t="s">
        <v>36</v>
      </c>
      <c r="B72" s="239"/>
      <c r="C72" s="16">
        <v>2</v>
      </c>
      <c r="D72" s="16">
        <v>3</v>
      </c>
      <c r="E72" s="16">
        <v>3</v>
      </c>
      <c r="F72" s="16">
        <v>3</v>
      </c>
      <c r="G72" s="16">
        <v>3</v>
      </c>
      <c r="H72" s="16">
        <v>3</v>
      </c>
      <c r="I72" s="16">
        <v>3</v>
      </c>
      <c r="J72" s="16">
        <v>3</v>
      </c>
      <c r="K72" s="93">
        <v>4</v>
      </c>
      <c r="L72" s="16">
        <v>4</v>
      </c>
      <c r="M72" s="16">
        <v>5</v>
      </c>
      <c r="N72" s="16">
        <v>6</v>
      </c>
      <c r="O72" s="65">
        <v>6</v>
      </c>
      <c r="R72" s="7"/>
      <c r="S72" s="7"/>
      <c r="T72" s="7"/>
    </row>
    <row r="73" spans="1:20" x14ac:dyDescent="0.2">
      <c r="A73" s="238" t="s">
        <v>37</v>
      </c>
      <c r="B73" s="239"/>
      <c r="C73" s="16">
        <v>1.5</v>
      </c>
      <c r="D73" s="16">
        <v>1.5</v>
      </c>
      <c r="E73" s="16">
        <v>1.5</v>
      </c>
      <c r="F73" s="16">
        <v>1.5</v>
      </c>
      <c r="G73" s="16">
        <v>1.8</v>
      </c>
      <c r="H73" s="16">
        <v>1.8</v>
      </c>
      <c r="I73" s="16">
        <v>1.8</v>
      </c>
      <c r="J73" s="16">
        <v>1.8</v>
      </c>
      <c r="K73" s="93">
        <v>1.95</v>
      </c>
      <c r="L73" s="16">
        <v>1.95</v>
      </c>
      <c r="M73" s="16">
        <v>2</v>
      </c>
      <c r="N73" s="16">
        <v>2.1</v>
      </c>
      <c r="O73" s="65">
        <v>2.1</v>
      </c>
      <c r="Q73" s="21"/>
      <c r="R73" s="7"/>
      <c r="S73" s="7"/>
      <c r="T73" s="7"/>
    </row>
    <row r="74" spans="1:20" x14ac:dyDescent="0.2">
      <c r="A74" s="238" t="s">
        <v>92</v>
      </c>
      <c r="B74" s="239"/>
      <c r="C74" s="16">
        <v>1.5</v>
      </c>
      <c r="D74" s="16">
        <v>1.5</v>
      </c>
      <c r="E74" s="16">
        <v>1.5</v>
      </c>
      <c r="F74" s="16">
        <v>1.5</v>
      </c>
      <c r="G74" s="16">
        <v>1.7</v>
      </c>
      <c r="H74" s="16">
        <v>1.7</v>
      </c>
      <c r="I74" s="16">
        <v>1.7</v>
      </c>
      <c r="J74" s="16">
        <v>1.7</v>
      </c>
      <c r="K74" s="93">
        <v>1.7</v>
      </c>
      <c r="L74" s="16">
        <v>1.9</v>
      </c>
      <c r="M74" s="16">
        <v>2.1</v>
      </c>
      <c r="N74" s="16">
        <v>2.2000000000000002</v>
      </c>
      <c r="O74" s="65">
        <v>2.2000000000000002</v>
      </c>
      <c r="S74" s="7"/>
      <c r="T74" s="7"/>
    </row>
    <row r="75" spans="1:20" x14ac:dyDescent="0.2">
      <c r="A75" s="238" t="s">
        <v>38</v>
      </c>
      <c r="B75" s="239"/>
      <c r="C75" s="16">
        <v>1</v>
      </c>
      <c r="D75" s="16">
        <v>1</v>
      </c>
      <c r="E75" s="16">
        <v>2</v>
      </c>
      <c r="F75" s="16">
        <v>2</v>
      </c>
      <c r="G75" s="16">
        <v>3</v>
      </c>
      <c r="H75" s="16">
        <v>3</v>
      </c>
      <c r="I75" s="16">
        <v>4</v>
      </c>
      <c r="J75" s="16">
        <v>4</v>
      </c>
      <c r="K75" s="93">
        <v>6</v>
      </c>
      <c r="L75" s="16">
        <v>6</v>
      </c>
      <c r="M75" s="16">
        <v>6</v>
      </c>
      <c r="N75" s="16">
        <v>10</v>
      </c>
      <c r="O75" s="65">
        <v>12</v>
      </c>
      <c r="S75" s="7"/>
      <c r="T75" s="7"/>
    </row>
    <row r="76" spans="1:20" x14ac:dyDescent="0.2">
      <c r="A76" s="207" t="s">
        <v>39</v>
      </c>
      <c r="B76" s="208"/>
      <c r="C76" s="11">
        <v>1000</v>
      </c>
      <c r="D76" s="11">
        <v>1000</v>
      </c>
      <c r="E76" s="11">
        <v>1000</v>
      </c>
      <c r="F76" s="11">
        <v>1000</v>
      </c>
      <c r="G76" s="11">
        <v>1000</v>
      </c>
      <c r="H76" s="11">
        <v>1000</v>
      </c>
      <c r="I76" s="11">
        <v>1000</v>
      </c>
      <c r="J76" s="11">
        <v>1000</v>
      </c>
      <c r="K76" s="11">
        <v>2000</v>
      </c>
      <c r="L76" s="11">
        <v>2000</v>
      </c>
      <c r="M76" s="11">
        <v>2000</v>
      </c>
      <c r="N76" s="11">
        <v>3000</v>
      </c>
      <c r="O76" s="12">
        <v>3000</v>
      </c>
      <c r="S76" s="7"/>
      <c r="T76" s="7"/>
    </row>
    <row r="77" spans="1:20" x14ac:dyDescent="0.2">
      <c r="A77" s="207" t="s">
        <v>40</v>
      </c>
      <c r="B77" s="208"/>
      <c r="C77" s="11">
        <v>0.5</v>
      </c>
      <c r="D77" s="11">
        <v>0.5</v>
      </c>
      <c r="E77" s="11">
        <v>0.5</v>
      </c>
      <c r="F77" s="11">
        <v>0.5</v>
      </c>
      <c r="G77" s="11">
        <v>0.75</v>
      </c>
      <c r="H77" s="11">
        <v>0.75</v>
      </c>
      <c r="I77" s="11">
        <v>1</v>
      </c>
      <c r="J77" s="11">
        <v>1</v>
      </c>
      <c r="K77" s="11">
        <v>1</v>
      </c>
      <c r="L77" s="11">
        <v>1</v>
      </c>
      <c r="M77" s="11">
        <v>1.5</v>
      </c>
      <c r="N77" s="11">
        <v>2</v>
      </c>
      <c r="O77" s="12">
        <v>2</v>
      </c>
      <c r="S77" s="7"/>
      <c r="T77" s="7"/>
    </row>
    <row r="78" spans="1:20" x14ac:dyDescent="0.2">
      <c r="A78" s="221" t="s">
        <v>59</v>
      </c>
      <c r="B78" s="222"/>
      <c r="C78" s="11">
        <v>1500</v>
      </c>
      <c r="D78" s="11">
        <v>1600</v>
      </c>
      <c r="E78" s="11">
        <v>1800</v>
      </c>
      <c r="F78" s="11">
        <v>2000</v>
      </c>
      <c r="G78" s="11">
        <v>2300</v>
      </c>
      <c r="H78" s="11">
        <v>2500</v>
      </c>
      <c r="I78" s="11">
        <v>3000</v>
      </c>
      <c r="J78" s="11">
        <v>3500</v>
      </c>
      <c r="K78" s="11">
        <v>4400</v>
      </c>
      <c r="L78" s="11">
        <v>5500</v>
      </c>
      <c r="M78" s="11">
        <v>7500</v>
      </c>
      <c r="N78" s="11">
        <v>13000</v>
      </c>
      <c r="O78" s="12">
        <v>15000</v>
      </c>
      <c r="S78" s="7"/>
      <c r="T78" s="7"/>
    </row>
    <row r="79" spans="1:20" ht="12.75" thickBot="1" x14ac:dyDescent="0.25">
      <c r="A79" s="256" t="s">
        <v>60</v>
      </c>
      <c r="B79" s="257"/>
      <c r="C79" s="18">
        <v>1700</v>
      </c>
      <c r="D79" s="18">
        <v>1900</v>
      </c>
      <c r="E79" s="18">
        <v>2100</v>
      </c>
      <c r="F79" s="18">
        <v>2400</v>
      </c>
      <c r="G79" s="18">
        <v>2500</v>
      </c>
      <c r="H79" s="18">
        <v>2700</v>
      </c>
      <c r="I79" s="18">
        <v>3200</v>
      </c>
      <c r="J79" s="18">
        <v>4000</v>
      </c>
      <c r="K79" s="18">
        <v>4800</v>
      </c>
      <c r="L79" s="18">
        <v>6000</v>
      </c>
      <c r="M79" s="18">
        <v>8500</v>
      </c>
      <c r="N79" s="18">
        <v>14000</v>
      </c>
      <c r="O79" s="19">
        <v>16000</v>
      </c>
      <c r="S79" s="7"/>
      <c r="T79" s="7"/>
    </row>
    <row r="80" spans="1:20" x14ac:dyDescent="0.2">
      <c r="A80" s="6"/>
      <c r="B80" s="7"/>
      <c r="C80" s="7"/>
      <c r="D80" s="7"/>
      <c r="E80" s="7"/>
      <c r="F80" s="7"/>
      <c r="G80" s="7"/>
      <c r="H80" s="7"/>
      <c r="I80" s="7"/>
      <c r="J80" s="7"/>
      <c r="K80" s="10"/>
      <c r="L80" s="7"/>
      <c r="M80" s="7"/>
      <c r="N80" s="7"/>
      <c r="O80" s="7"/>
      <c r="P80" s="7"/>
      <c r="S80" s="7"/>
      <c r="T80" s="10"/>
    </row>
    <row r="81" spans="1:20" x14ac:dyDescent="0.2">
      <c r="A81" s="13" t="s">
        <v>41</v>
      </c>
      <c r="B81" s="7"/>
      <c r="C81" s="7"/>
      <c r="D81" s="7"/>
      <c r="E81" s="7"/>
      <c r="F81" s="7"/>
      <c r="G81" s="7"/>
      <c r="H81" s="7"/>
      <c r="I81" s="7"/>
      <c r="J81" s="7"/>
      <c r="K81" s="10"/>
      <c r="L81" s="7"/>
      <c r="M81" s="7"/>
      <c r="N81" s="7"/>
      <c r="O81" s="7"/>
      <c r="P81" s="7"/>
      <c r="S81" s="7"/>
      <c r="T81" s="10"/>
    </row>
    <row r="82" spans="1:20" x14ac:dyDescent="0.2">
      <c r="A82" s="14" t="s">
        <v>42</v>
      </c>
      <c r="B82" s="7"/>
      <c r="C82" s="7"/>
      <c r="D82" s="7"/>
      <c r="E82" s="7"/>
      <c r="F82" s="7"/>
      <c r="G82" s="7"/>
      <c r="H82" s="7"/>
      <c r="I82" s="7"/>
      <c r="J82" s="7"/>
      <c r="K82" s="10"/>
      <c r="L82" s="7"/>
      <c r="M82" s="7"/>
      <c r="N82" s="7"/>
      <c r="O82" s="7"/>
      <c r="P82" s="7"/>
      <c r="S82" s="7"/>
      <c r="T82" s="10"/>
    </row>
    <row r="83" spans="1:20" x14ac:dyDescent="0.2">
      <c r="A83" s="13" t="s">
        <v>43</v>
      </c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S83" s="10"/>
      <c r="T83" s="10"/>
    </row>
    <row r="84" spans="1:20" x14ac:dyDescent="0.2">
      <c r="A84" s="13" t="s">
        <v>44</v>
      </c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</row>
    <row r="85" spans="1:20" x14ac:dyDescent="0.2">
      <c r="A85" s="13" t="s">
        <v>45</v>
      </c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</row>
    <row r="86" spans="1:20" x14ac:dyDescent="0.2">
      <c r="A86" s="13" t="s">
        <v>46</v>
      </c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</row>
    <row r="87" spans="1:20" x14ac:dyDescent="0.2">
      <c r="A87" s="13" t="s">
        <v>47</v>
      </c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</row>
    <row r="88" spans="1:20" x14ac:dyDescent="0.2">
      <c r="A88" s="13" t="s">
        <v>48</v>
      </c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</row>
    <row r="89" spans="1:20" x14ac:dyDescent="0.2">
      <c r="A89" s="13" t="s">
        <v>49</v>
      </c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</row>
    <row r="90" spans="1:20" x14ac:dyDescent="0.2">
      <c r="A90" s="13" t="s">
        <v>50</v>
      </c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</row>
    <row r="91" spans="1:20" x14ac:dyDescent="0.2">
      <c r="A91" s="13" t="s">
        <v>51</v>
      </c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</row>
    <row r="92" spans="1:20" x14ac:dyDescent="0.2">
      <c r="A92" s="13" t="s">
        <v>52</v>
      </c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</row>
    <row r="93" spans="1:20" x14ac:dyDescent="0.2">
      <c r="A93" s="13" t="s">
        <v>53</v>
      </c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</row>
    <row r="94" spans="1:20" x14ac:dyDescent="0.2">
      <c r="A94" s="13" t="s">
        <v>54</v>
      </c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</row>
    <row r="95" spans="1:20" ht="7.15" customHeight="1" x14ac:dyDescent="0.2">
      <c r="A95" s="10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</row>
    <row r="96" spans="1:20" ht="12.75" x14ac:dyDescent="0.2">
      <c r="A96" s="203" t="s">
        <v>82</v>
      </c>
      <c r="B96" s="203"/>
      <c r="C96" s="203"/>
      <c r="D96" s="203"/>
      <c r="E96" s="203"/>
      <c r="F96" s="203"/>
      <c r="G96" s="203"/>
      <c r="H96" s="203"/>
      <c r="I96" s="203"/>
      <c r="J96" s="203"/>
      <c r="K96" s="203"/>
      <c r="L96" s="203"/>
      <c r="M96" s="203"/>
      <c r="N96" s="203"/>
      <c r="O96" s="203"/>
      <c r="P96" s="203"/>
      <c r="Q96" s="10"/>
      <c r="R96" s="10"/>
      <c r="S96" s="10"/>
      <c r="T96" s="10"/>
    </row>
    <row r="97" spans="1:20" x14ac:dyDescent="0.2">
      <c r="A97" s="96" t="s">
        <v>62</v>
      </c>
      <c r="I97" s="204" t="s">
        <v>70</v>
      </c>
      <c r="J97" s="204"/>
      <c r="K97" s="204"/>
      <c r="M97" s="10"/>
      <c r="N97" s="10"/>
      <c r="O97" s="10"/>
      <c r="P97" s="10"/>
      <c r="Q97" s="10"/>
      <c r="R97" s="10"/>
      <c r="S97" s="10"/>
      <c r="T97" s="10"/>
    </row>
    <row r="98" spans="1:20" ht="13.15" customHeight="1" x14ac:dyDescent="0.2">
      <c r="A98" s="209" t="s">
        <v>204</v>
      </c>
      <c r="B98" s="209"/>
      <c r="C98" s="209"/>
      <c r="D98" s="209"/>
      <c r="E98" s="209"/>
      <c r="F98" s="209"/>
      <c r="G98" s="209"/>
      <c r="H98" s="39"/>
      <c r="I98" s="40" t="s">
        <v>71</v>
      </c>
      <c r="M98" s="38"/>
      <c r="N98" s="38"/>
      <c r="O98" s="38"/>
      <c r="P98" s="38"/>
      <c r="Q98" s="38"/>
      <c r="R98" s="38"/>
      <c r="S98" s="38"/>
      <c r="T98" s="10"/>
    </row>
    <row r="99" spans="1:20" ht="13.15" customHeight="1" x14ac:dyDescent="0.2">
      <c r="A99" s="101" t="s">
        <v>171</v>
      </c>
      <c r="B99" s="199"/>
      <c r="C99" s="199"/>
      <c r="D99" s="199"/>
      <c r="E99" s="199"/>
      <c r="F99" s="199"/>
      <c r="G99" s="199"/>
      <c r="H99" s="41"/>
      <c r="I99" s="42" t="s">
        <v>72</v>
      </c>
      <c r="M99" s="10"/>
      <c r="N99" s="10"/>
      <c r="O99" s="10"/>
      <c r="P99" s="10"/>
      <c r="Q99" s="10"/>
      <c r="R99" s="10"/>
      <c r="S99" s="10"/>
      <c r="T99" s="10"/>
    </row>
    <row r="100" spans="1:20" x14ac:dyDescent="0.2">
      <c r="T100" s="10"/>
    </row>
    <row r="101" spans="1:20" x14ac:dyDescent="0.2">
      <c r="I101" s="180" t="s">
        <v>73</v>
      </c>
      <c r="J101" s="180"/>
      <c r="K101" s="180"/>
      <c r="M101" s="10"/>
      <c r="N101" s="10"/>
      <c r="O101" s="10"/>
      <c r="P101" s="10"/>
      <c r="Q101" s="10"/>
      <c r="R101" s="10"/>
      <c r="S101" s="10"/>
      <c r="T101" s="10"/>
    </row>
    <row r="102" spans="1:20" ht="13.15" customHeight="1" x14ac:dyDescent="0.2">
      <c r="A102" s="97" t="s">
        <v>63</v>
      </c>
      <c r="B102" s="2"/>
      <c r="C102" s="2"/>
      <c r="D102" s="2"/>
      <c r="E102" s="2"/>
      <c r="F102" s="2"/>
      <c r="G102" s="2"/>
      <c r="H102" s="2"/>
      <c r="I102" s="40" t="s">
        <v>74</v>
      </c>
      <c r="M102" s="34"/>
      <c r="N102" s="34"/>
      <c r="O102" s="34"/>
      <c r="P102" s="34"/>
      <c r="Q102" s="34"/>
      <c r="R102" s="34"/>
      <c r="S102" s="34"/>
      <c r="T102" s="10"/>
    </row>
    <row r="103" spans="1:20" ht="13.15" customHeight="1" x14ac:dyDescent="0.2">
      <c r="A103" s="210" t="s">
        <v>203</v>
      </c>
      <c r="B103" s="210"/>
      <c r="C103" s="210"/>
      <c r="D103" s="210"/>
      <c r="E103" s="210"/>
      <c r="F103" s="210"/>
      <c r="G103" s="210"/>
      <c r="H103" s="2"/>
      <c r="I103" s="42" t="s">
        <v>75</v>
      </c>
      <c r="M103" s="10"/>
      <c r="N103" s="10"/>
      <c r="O103" s="10"/>
      <c r="P103" s="10"/>
      <c r="Q103" s="10"/>
      <c r="R103" s="10"/>
      <c r="S103" s="10"/>
      <c r="T103" s="10"/>
    </row>
    <row r="104" spans="1:20" ht="12" customHeight="1" x14ac:dyDescent="0.2">
      <c r="A104" s="210" t="s">
        <v>81</v>
      </c>
      <c r="B104" s="210"/>
      <c r="C104" s="210"/>
      <c r="D104" s="210"/>
      <c r="E104" s="210"/>
      <c r="F104" s="210"/>
      <c r="G104" s="210"/>
      <c r="J104" s="44"/>
      <c r="K104" s="44"/>
      <c r="M104" s="10"/>
      <c r="N104" s="10"/>
      <c r="O104" s="10"/>
      <c r="P104" s="10"/>
      <c r="Q104" s="10"/>
      <c r="R104" s="10"/>
      <c r="S104" s="10"/>
      <c r="T104" s="10"/>
    </row>
    <row r="105" spans="1:20" ht="12.75" x14ac:dyDescent="0.2">
      <c r="A105" s="100" t="s">
        <v>170</v>
      </c>
      <c r="I105" s="179" t="s">
        <v>76</v>
      </c>
      <c r="J105" s="179"/>
      <c r="K105" s="179"/>
      <c r="L105" s="40"/>
      <c r="M105" s="38"/>
      <c r="N105" s="38"/>
      <c r="O105" s="38"/>
      <c r="P105" s="34"/>
      <c r="Q105" s="34"/>
      <c r="R105" s="34"/>
      <c r="S105" s="34"/>
      <c r="T105" s="10"/>
    </row>
    <row r="106" spans="1:20" ht="12.75" x14ac:dyDescent="0.2">
      <c r="A106" s="42"/>
      <c r="I106" s="45" t="s">
        <v>202</v>
      </c>
      <c r="M106" s="34"/>
      <c r="N106" s="34"/>
      <c r="O106" s="34"/>
      <c r="P106" s="34"/>
      <c r="Q106" s="34"/>
      <c r="R106" s="34"/>
      <c r="S106" s="34"/>
      <c r="T106" s="10"/>
    </row>
    <row r="107" spans="1:20" x14ac:dyDescent="0.2">
      <c r="A107" s="96" t="s">
        <v>64</v>
      </c>
      <c r="B107" s="43"/>
      <c r="C107" s="43"/>
      <c r="D107" s="43"/>
      <c r="E107" s="43"/>
      <c r="F107" s="43"/>
      <c r="G107" s="43"/>
      <c r="H107" s="43"/>
      <c r="I107" s="42" t="s">
        <v>77</v>
      </c>
      <c r="M107" s="10"/>
      <c r="N107" s="10"/>
      <c r="O107" s="10"/>
      <c r="P107" s="10"/>
      <c r="Q107" s="10"/>
      <c r="R107" s="10"/>
      <c r="S107" s="10"/>
      <c r="T107" s="10"/>
    </row>
    <row r="108" spans="1:20" ht="22.5" customHeight="1" x14ac:dyDescent="0.2">
      <c r="A108" s="209" t="s">
        <v>169</v>
      </c>
      <c r="B108" s="209"/>
      <c r="C108" s="209"/>
      <c r="D108" s="209"/>
      <c r="E108" s="209"/>
      <c r="F108" s="209"/>
      <c r="G108" s="209"/>
      <c r="J108" s="44"/>
      <c r="K108" s="44"/>
      <c r="M108" s="10"/>
      <c r="N108" s="10"/>
      <c r="O108" s="10"/>
      <c r="P108" s="10"/>
      <c r="Q108" s="10"/>
      <c r="R108" s="10"/>
      <c r="S108" s="10"/>
      <c r="T108" s="10"/>
    </row>
    <row r="109" spans="1:20" ht="12.75" x14ac:dyDescent="0.2">
      <c r="A109" s="42" t="s">
        <v>65</v>
      </c>
      <c r="I109" s="179" t="s">
        <v>78</v>
      </c>
      <c r="J109" s="179"/>
      <c r="K109" s="179"/>
      <c r="M109" s="35"/>
      <c r="N109" s="35"/>
      <c r="O109" s="35"/>
      <c r="P109" s="35"/>
      <c r="Q109" s="35"/>
      <c r="R109" s="35"/>
      <c r="S109" s="35"/>
      <c r="T109" s="10"/>
    </row>
    <row r="110" spans="1:20" ht="12.75" x14ac:dyDescent="0.2">
      <c r="A110" s="42"/>
      <c r="I110" s="45" t="s">
        <v>79</v>
      </c>
      <c r="M110" s="35"/>
      <c r="N110" s="35"/>
      <c r="O110" s="35"/>
      <c r="P110" s="35"/>
      <c r="Q110" s="35"/>
      <c r="R110" s="35"/>
      <c r="S110" s="35"/>
      <c r="T110" s="10"/>
    </row>
    <row r="111" spans="1:20" x14ac:dyDescent="0.2">
      <c r="A111" s="96" t="s">
        <v>66</v>
      </c>
      <c r="B111" s="46"/>
      <c r="C111" s="46"/>
      <c r="D111" s="46"/>
      <c r="E111" s="46"/>
      <c r="F111" s="46"/>
      <c r="G111" s="46"/>
      <c r="H111" s="46"/>
      <c r="I111" s="47" t="s">
        <v>80</v>
      </c>
      <c r="M111" s="10"/>
      <c r="N111" s="10"/>
      <c r="O111" s="10"/>
      <c r="P111" s="10"/>
      <c r="Q111" s="10"/>
      <c r="R111" s="10"/>
      <c r="S111" s="10"/>
      <c r="T111" s="10"/>
    </row>
    <row r="112" spans="1:20" x14ac:dyDescent="0.2">
      <c r="A112" s="46" t="s">
        <v>198</v>
      </c>
      <c r="M112" s="10"/>
      <c r="N112" s="10"/>
      <c r="O112" s="10"/>
      <c r="P112" s="10"/>
      <c r="Q112" s="10"/>
      <c r="R112" s="10"/>
      <c r="S112" s="10"/>
      <c r="T112" s="10"/>
    </row>
    <row r="113" spans="1:20" ht="12.75" x14ac:dyDescent="0.2">
      <c r="A113" s="42" t="s">
        <v>67</v>
      </c>
      <c r="I113" s="227" t="s">
        <v>180</v>
      </c>
      <c r="J113" s="227"/>
      <c r="K113" s="227"/>
      <c r="M113" s="35"/>
      <c r="N113" s="35"/>
      <c r="O113" s="35"/>
      <c r="P113" s="35"/>
      <c r="Q113" s="35"/>
      <c r="R113" s="35"/>
      <c r="S113" s="35"/>
      <c r="T113" s="10"/>
    </row>
    <row r="114" spans="1:20" ht="12.75" x14ac:dyDescent="0.2">
      <c r="A114" s="42"/>
      <c r="I114" s="45" t="s">
        <v>181</v>
      </c>
      <c r="K114" s="46" t="s">
        <v>183</v>
      </c>
      <c r="M114" s="35"/>
      <c r="N114" s="35"/>
      <c r="O114" s="35"/>
      <c r="P114" s="35"/>
      <c r="Q114" s="35"/>
      <c r="R114" s="35"/>
      <c r="S114" s="35"/>
      <c r="T114" s="10"/>
    </row>
    <row r="115" spans="1:20" x14ac:dyDescent="0.2">
      <c r="A115" s="96" t="s">
        <v>68</v>
      </c>
      <c r="B115" s="46"/>
      <c r="C115" s="46"/>
      <c r="D115" s="46"/>
      <c r="E115" s="46"/>
      <c r="F115" s="46"/>
      <c r="G115" s="46"/>
      <c r="H115" s="46"/>
      <c r="I115" s="47" t="s">
        <v>182</v>
      </c>
      <c r="M115" s="10"/>
      <c r="N115" s="10"/>
      <c r="O115" s="10"/>
      <c r="P115" s="10"/>
      <c r="Q115" s="10"/>
      <c r="R115" s="10"/>
      <c r="S115" s="10"/>
      <c r="T115" s="10"/>
    </row>
    <row r="116" spans="1:20" ht="12" customHeight="1" x14ac:dyDescent="0.2">
      <c r="A116" s="211" t="s">
        <v>89</v>
      </c>
      <c r="B116" s="211"/>
      <c r="C116" s="211"/>
      <c r="D116" s="211"/>
      <c r="E116" s="211"/>
      <c r="F116" s="211"/>
      <c r="G116" s="211"/>
      <c r="M116" s="10"/>
      <c r="N116" s="10"/>
      <c r="O116" s="10"/>
      <c r="P116" s="10"/>
      <c r="Q116" s="10"/>
      <c r="R116" s="10"/>
      <c r="S116" s="10"/>
      <c r="T116" s="10"/>
    </row>
    <row r="117" spans="1:20" x14ac:dyDescent="0.2">
      <c r="A117" s="211"/>
      <c r="B117" s="211"/>
      <c r="C117" s="211"/>
      <c r="D117" s="211"/>
      <c r="E117" s="211"/>
      <c r="F117" s="211"/>
      <c r="G117" s="211"/>
      <c r="M117" s="10"/>
      <c r="N117" s="10"/>
      <c r="O117" s="10"/>
      <c r="P117" s="10"/>
      <c r="Q117" s="10"/>
      <c r="R117" s="10"/>
      <c r="S117" s="10"/>
      <c r="T117" s="10"/>
    </row>
    <row r="118" spans="1:20" ht="12.75" x14ac:dyDescent="0.2">
      <c r="A118" s="42" t="s">
        <v>69</v>
      </c>
      <c r="B118" s="38"/>
      <c r="C118" s="38"/>
      <c r="D118" s="38"/>
      <c r="E118" s="38"/>
      <c r="F118" s="38"/>
      <c r="G118" s="38"/>
      <c r="H118" s="38"/>
      <c r="M118" s="10"/>
      <c r="N118" s="10"/>
      <c r="O118" s="10"/>
      <c r="P118" s="10"/>
      <c r="Q118" s="10"/>
      <c r="R118" s="10"/>
      <c r="S118" s="10"/>
      <c r="T118" s="10"/>
    </row>
    <row r="119" spans="1:20" ht="12.75" x14ac:dyDescent="0.2">
      <c r="A119" s="33"/>
      <c r="B119" s="10"/>
      <c r="C119" s="10"/>
      <c r="D119" s="10"/>
      <c r="E119" s="10"/>
      <c r="F119" s="10"/>
      <c r="G119" s="10"/>
      <c r="H119" s="10"/>
      <c r="M119" s="10"/>
      <c r="N119" s="10"/>
      <c r="O119" s="10"/>
      <c r="P119" s="10"/>
      <c r="Q119" s="10"/>
      <c r="R119" s="10"/>
      <c r="S119" s="10"/>
      <c r="T119" s="10"/>
    </row>
    <row r="120" spans="1:20" ht="19.899999999999999" customHeight="1" x14ac:dyDescent="0.2">
      <c r="A120" s="34"/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</row>
    <row r="121" spans="1:20" ht="12.75" x14ac:dyDescent="0.2">
      <c r="A121" s="212"/>
      <c r="B121" s="212"/>
      <c r="C121" s="212"/>
      <c r="D121" s="212"/>
      <c r="E121" s="212"/>
      <c r="F121" s="212"/>
      <c r="G121" s="212"/>
      <c r="H121" s="212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</row>
    <row r="122" spans="1:20" ht="12.75" x14ac:dyDescent="0.2">
      <c r="A122" s="33"/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</row>
    <row r="123" spans="1:20" ht="19.899999999999999" customHeight="1" x14ac:dyDescent="0.2">
      <c r="A123" s="37"/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</row>
    <row r="124" spans="1:20" ht="12.75" x14ac:dyDescent="0.2">
      <c r="A124" s="212"/>
      <c r="B124" s="212"/>
      <c r="C124" s="212"/>
      <c r="D124" s="212"/>
      <c r="E124" s="212"/>
      <c r="F124" s="212"/>
      <c r="G124" s="212"/>
      <c r="H124" s="212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</row>
    <row r="125" spans="1:20" ht="12.75" x14ac:dyDescent="0.2">
      <c r="A125" s="33"/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</row>
    <row r="126" spans="1:20" ht="19.899999999999999" customHeight="1" x14ac:dyDescent="0.2">
      <c r="A126" s="35"/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</row>
    <row r="127" spans="1:20" ht="12.75" x14ac:dyDescent="0.2">
      <c r="A127" s="202"/>
      <c r="B127" s="202"/>
      <c r="C127" s="202"/>
      <c r="D127" s="202"/>
      <c r="E127" s="202"/>
      <c r="F127" s="202"/>
      <c r="G127" s="202"/>
      <c r="H127" s="202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</row>
    <row r="128" spans="1:20" ht="12.75" x14ac:dyDescent="0.2">
      <c r="A128" s="33"/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</row>
    <row r="129" spans="1:20" ht="19.899999999999999" customHeight="1" x14ac:dyDescent="0.2">
      <c r="A129" s="35"/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</row>
    <row r="130" spans="1:20" ht="12.75" x14ac:dyDescent="0.2">
      <c r="A130" s="202"/>
      <c r="B130" s="202"/>
      <c r="C130" s="202"/>
      <c r="D130" s="202"/>
      <c r="E130" s="202"/>
      <c r="F130" s="202"/>
      <c r="G130" s="202"/>
      <c r="H130" s="202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</row>
    <row r="131" spans="1:20" ht="12.75" x14ac:dyDescent="0.2">
      <c r="A131" s="36"/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</row>
    <row r="132" spans="1:20" x14ac:dyDescent="0.2">
      <c r="A132" s="10"/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</row>
    <row r="133" spans="1:20" x14ac:dyDescent="0.2">
      <c r="A133" s="10"/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</row>
    <row r="134" spans="1:20" x14ac:dyDescent="0.2">
      <c r="A134" s="10"/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</row>
    <row r="135" spans="1:20" x14ac:dyDescent="0.2">
      <c r="A135" s="10"/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</row>
    <row r="136" spans="1:20" x14ac:dyDescent="0.2">
      <c r="A136" s="10"/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</row>
    <row r="137" spans="1:20" x14ac:dyDescent="0.2">
      <c r="A137" s="10"/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</row>
    <row r="138" spans="1:20" x14ac:dyDescent="0.2">
      <c r="A138" s="10"/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</row>
    <row r="139" spans="1:20" x14ac:dyDescent="0.2">
      <c r="A139" s="10"/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</row>
    <row r="140" spans="1:20" x14ac:dyDescent="0.2">
      <c r="A140" s="10"/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</row>
    <row r="141" spans="1:20" x14ac:dyDescent="0.2">
      <c r="A141" s="10"/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</row>
    <row r="142" spans="1:20" x14ac:dyDescent="0.2">
      <c r="A142" s="10"/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</row>
    <row r="143" spans="1:20" x14ac:dyDescent="0.2">
      <c r="A143" s="10"/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</row>
    <row r="144" spans="1:20" x14ac:dyDescent="0.2">
      <c r="A144" s="10"/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</row>
    <row r="145" spans="1:20" x14ac:dyDescent="0.2">
      <c r="A145" s="10"/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</row>
    <row r="146" spans="1:20" x14ac:dyDescent="0.2">
      <c r="A146" s="10"/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</row>
    <row r="147" spans="1:20" x14ac:dyDescent="0.2">
      <c r="A147" s="10"/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</row>
    <row r="148" spans="1:20" x14ac:dyDescent="0.2">
      <c r="A148" s="10"/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</row>
    <row r="149" spans="1:20" x14ac:dyDescent="0.2">
      <c r="A149" s="10"/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</row>
    <row r="150" spans="1:20" x14ac:dyDescent="0.2">
      <c r="A150" s="10"/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</row>
    <row r="151" spans="1:20" x14ac:dyDescent="0.2">
      <c r="A151" s="10"/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</row>
    <row r="152" spans="1:20" x14ac:dyDescent="0.2">
      <c r="A152" s="10"/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</row>
    <row r="153" spans="1:20" x14ac:dyDescent="0.2">
      <c r="A153" s="10"/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</row>
    <row r="154" spans="1:20" x14ac:dyDescent="0.2">
      <c r="A154" s="10"/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</row>
    <row r="155" spans="1:20" x14ac:dyDescent="0.2">
      <c r="A155" s="10"/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</row>
    <row r="156" spans="1:20" x14ac:dyDescent="0.2">
      <c r="A156" s="10"/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</row>
    <row r="157" spans="1:20" x14ac:dyDescent="0.2">
      <c r="A157" s="10"/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</row>
    <row r="158" spans="1:20" x14ac:dyDescent="0.2">
      <c r="A158" s="10"/>
      <c r="B158" s="10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</row>
    <row r="159" spans="1:20" x14ac:dyDescent="0.2">
      <c r="A159" s="10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</row>
    <row r="160" spans="1:20" x14ac:dyDescent="0.2">
      <c r="A160" s="10"/>
      <c r="B160" s="10"/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</row>
    <row r="161" spans="1:20" x14ac:dyDescent="0.2">
      <c r="A161" s="10"/>
      <c r="B161" s="10"/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</row>
  </sheetData>
  <sortState xmlns:xlrd2="http://schemas.microsoft.com/office/spreadsheetml/2017/richdata2" ref="A8:T26">
    <sortCondition ref="A8:A26"/>
  </sortState>
  <mergeCells count="51">
    <mergeCell ref="A130:H130"/>
    <mergeCell ref="A127:H127"/>
    <mergeCell ref="A124:H124"/>
    <mergeCell ref="A121:H121"/>
    <mergeCell ref="I97:K97"/>
    <mergeCell ref="I113:K113"/>
    <mergeCell ref="A98:G98"/>
    <mergeCell ref="A103:G103"/>
    <mergeCell ref="A104:G104"/>
    <mergeCell ref="A108:G108"/>
    <mergeCell ref="A116:G117"/>
    <mergeCell ref="U5:AB5"/>
    <mergeCell ref="A96:P96"/>
    <mergeCell ref="A70:B70"/>
    <mergeCell ref="T6:T7"/>
    <mergeCell ref="A59:B59"/>
    <mergeCell ref="A67:O67"/>
    <mergeCell ref="A54:C54"/>
    <mergeCell ref="Q6:Q7"/>
    <mergeCell ref="B6:B7"/>
    <mergeCell ref="C6:C7"/>
    <mergeCell ref="D6:D7"/>
    <mergeCell ref="E6:E7"/>
    <mergeCell ref="F6:F7"/>
    <mergeCell ref="A69:B69"/>
    <mergeCell ref="A68:B68"/>
    <mergeCell ref="A79:B79"/>
    <mergeCell ref="A2:C2"/>
    <mergeCell ref="L2:N2"/>
    <mergeCell ref="O2:Q2"/>
    <mergeCell ref="B5:T5"/>
    <mergeCell ref="R6:R7"/>
    <mergeCell ref="G6:G7"/>
    <mergeCell ref="H6:H7"/>
    <mergeCell ref="I6:I7"/>
    <mergeCell ref="J6:J7"/>
    <mergeCell ref="K6:K7"/>
    <mergeCell ref="L6:L7"/>
    <mergeCell ref="M6:M7"/>
    <mergeCell ref="S6:S7"/>
    <mergeCell ref="N6:N7"/>
    <mergeCell ref="O6:O7"/>
    <mergeCell ref="P6:P7"/>
    <mergeCell ref="A73:B73"/>
    <mergeCell ref="A72:B72"/>
    <mergeCell ref="A71:B71"/>
    <mergeCell ref="A78:B78"/>
    <mergeCell ref="A77:B77"/>
    <mergeCell ref="A76:B76"/>
    <mergeCell ref="A75:B75"/>
    <mergeCell ref="A74:B74"/>
  </mergeCells>
  <hyperlinks>
    <hyperlink ref="L2" r:id="rId1" display="www.nevatk.ru" xr:uid="{00000000-0004-0000-0300-000000000000}"/>
    <hyperlink ref="U5:AB5" r:id="rId2" display="онлайн калькулятор" xr:uid="{00000000-0004-0000-0300-000002000000}"/>
    <hyperlink ref="O2:Q2" r:id="rId3" display="nevatk.ru" xr:uid="{7D0B7C5B-0997-42D3-8F17-3312FC508125}"/>
    <hyperlink ref="A99" r:id="rId4" xr:uid="{5684E975-0B4C-45D6-9AE3-6B6DCAC6901A}"/>
    <hyperlink ref="A105" r:id="rId5" xr:uid="{29DBB5AA-D86F-43B3-969C-79162ECBE201}"/>
    <hyperlink ref="A109" r:id="rId6" xr:uid="{F65A26E3-7BF8-4237-8927-02973D861F5A}"/>
    <hyperlink ref="A113" r:id="rId7" xr:uid="{E4557F9B-92E9-4B1C-B688-043A13588B0B}"/>
    <hyperlink ref="A118" r:id="rId8" xr:uid="{C2E4FFBA-802D-43FD-BA90-1FDAA3F61351}"/>
    <hyperlink ref="I99" r:id="rId9" xr:uid="{1B29ADA7-24DE-4345-8F7F-A1CC8FAC6395}"/>
    <hyperlink ref="I103" r:id="rId10" xr:uid="{A13C8824-0A37-47F5-B216-D460395842B5}"/>
    <hyperlink ref="I107" r:id="rId11" xr:uid="{8B11A8C2-A1C7-44E7-909B-2C5847880CE3}"/>
    <hyperlink ref="I111" r:id="rId12" xr:uid="{1944D7E5-1C4D-432F-B7F6-9E856B4E6F2D}"/>
    <hyperlink ref="I115" r:id="rId13" xr:uid="{EBF63E15-1677-49A8-8242-5AFEDFF4FDE3}"/>
  </hyperlinks>
  <pageMargins left="0.19685039370078741" right="0" top="0" bottom="0" header="0.15748031496062992" footer="0.15748031496062992"/>
  <pageSetup paperSize="9" scale="61" fitToHeight="2" orientation="landscape" r:id="rId14"/>
  <drawing r:id="rId1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  <pageSetUpPr fitToPage="1"/>
  </sheetPr>
  <dimension ref="A2:AC160"/>
  <sheetViews>
    <sheetView showGridLines="0" zoomScale="85" zoomScaleNormal="85" workbookViewId="0">
      <pane ySplit="7" topLeftCell="A8" activePane="bottomLeft" state="frozen"/>
      <selection activeCell="B8" sqref="B8"/>
      <selection pane="bottomLeft" activeCell="C11" sqref="C11:T11"/>
    </sheetView>
  </sheetViews>
  <sheetFormatPr defaultColWidth="8.7109375" defaultRowHeight="12" x14ac:dyDescent="0.2"/>
  <cols>
    <col min="1" max="1" width="20.42578125" style="1" customWidth="1"/>
    <col min="2" max="2" width="8" style="1" customWidth="1"/>
    <col min="3" max="20" width="8.7109375" style="1" customWidth="1"/>
    <col min="21" max="21" width="4.28515625" style="1" customWidth="1"/>
    <col min="22" max="22" width="2.42578125" style="1" customWidth="1"/>
    <col min="23" max="29" width="7" style="1" customWidth="1"/>
    <col min="30" max="16384" width="8.7109375" style="1"/>
  </cols>
  <sheetData>
    <row r="2" spans="1:29" ht="15.75" customHeight="1" x14ac:dyDescent="0.2">
      <c r="A2" s="213" t="s">
        <v>0</v>
      </c>
      <c r="B2" s="213"/>
      <c r="C2" s="213"/>
      <c r="E2" s="29" t="s">
        <v>85</v>
      </c>
      <c r="F2" s="29"/>
      <c r="G2" s="29"/>
      <c r="H2" s="29"/>
      <c r="I2" s="29"/>
      <c r="J2" s="29"/>
      <c r="K2" s="29"/>
      <c r="L2" s="252" t="s">
        <v>55</v>
      </c>
      <c r="M2" s="252"/>
      <c r="N2" s="252"/>
      <c r="O2" s="253" t="s">
        <v>142</v>
      </c>
      <c r="P2" s="253"/>
      <c r="Q2" s="253"/>
      <c r="R2" s="23"/>
      <c r="S2" s="32"/>
      <c r="T2" s="32"/>
    </row>
    <row r="3" spans="1:29" ht="15.75" customHeight="1" x14ac:dyDescent="0.2">
      <c r="A3" s="30"/>
      <c r="B3" s="30"/>
      <c r="C3" s="30"/>
      <c r="E3" s="29"/>
      <c r="F3" s="29"/>
      <c r="G3" s="29"/>
      <c r="H3" s="29"/>
      <c r="I3" s="29"/>
      <c r="J3" s="29"/>
      <c r="K3" s="29"/>
      <c r="L3" s="31"/>
      <c r="M3" s="31"/>
      <c r="N3" s="31"/>
      <c r="O3" s="112"/>
      <c r="P3" s="112"/>
      <c r="Q3" s="112"/>
      <c r="R3" s="23"/>
      <c r="S3" s="32"/>
      <c r="T3" s="32"/>
    </row>
    <row r="4" spans="1:29" ht="15" customHeight="1" thickBot="1" x14ac:dyDescent="0.25"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53"/>
      <c r="X4" s="54"/>
      <c r="Y4" s="54"/>
      <c r="Z4" s="54"/>
      <c r="AA4" s="54"/>
      <c r="AB4" s="54"/>
      <c r="AC4" s="54"/>
    </row>
    <row r="5" spans="1:29" ht="13.9" customHeight="1" thickBot="1" x14ac:dyDescent="0.25">
      <c r="A5" s="2"/>
      <c r="B5" s="214" t="s">
        <v>146</v>
      </c>
      <c r="C5" s="215"/>
      <c r="D5" s="215"/>
      <c r="E5" s="215"/>
      <c r="F5" s="215"/>
      <c r="G5" s="215"/>
      <c r="H5" s="215"/>
      <c r="I5" s="215"/>
      <c r="J5" s="215"/>
      <c r="K5" s="215"/>
      <c r="L5" s="215"/>
      <c r="M5" s="215"/>
      <c r="N5" s="215"/>
      <c r="O5" s="215"/>
      <c r="P5" s="215"/>
      <c r="Q5" s="215"/>
      <c r="R5" s="215"/>
      <c r="S5" s="215"/>
      <c r="T5" s="216"/>
      <c r="U5" s="228" t="s">
        <v>143</v>
      </c>
      <c r="V5" s="229"/>
      <c r="W5" s="229"/>
      <c r="X5" s="229"/>
      <c r="Y5" s="229"/>
      <c r="Z5" s="229"/>
      <c r="AA5" s="229"/>
      <c r="AB5" s="229"/>
    </row>
    <row r="6" spans="1:29" ht="12" customHeight="1" x14ac:dyDescent="0.2">
      <c r="A6" s="9"/>
      <c r="B6" s="225" t="s">
        <v>1</v>
      </c>
      <c r="C6" s="217" t="s">
        <v>104</v>
      </c>
      <c r="D6" s="217" t="s">
        <v>105</v>
      </c>
      <c r="E6" s="217" t="s">
        <v>106</v>
      </c>
      <c r="F6" s="217" t="s">
        <v>107</v>
      </c>
      <c r="G6" s="217" t="s">
        <v>108</v>
      </c>
      <c r="H6" s="217" t="s">
        <v>109</v>
      </c>
      <c r="I6" s="217" t="s">
        <v>110</v>
      </c>
      <c r="J6" s="217" t="s">
        <v>111</v>
      </c>
      <c r="K6" s="234" t="s">
        <v>31</v>
      </c>
      <c r="L6" s="232" t="s">
        <v>112</v>
      </c>
      <c r="M6" s="217" t="s">
        <v>113</v>
      </c>
      <c r="N6" s="217" t="s">
        <v>114</v>
      </c>
      <c r="O6" s="217" t="s">
        <v>115</v>
      </c>
      <c r="P6" s="217" t="s">
        <v>116</v>
      </c>
      <c r="Q6" s="217" t="s">
        <v>117</v>
      </c>
      <c r="R6" s="217" t="s">
        <v>118</v>
      </c>
      <c r="S6" s="217" t="s">
        <v>119</v>
      </c>
      <c r="T6" s="234" t="s">
        <v>120</v>
      </c>
    </row>
    <row r="7" spans="1:29" ht="12" customHeight="1" thickBot="1" x14ac:dyDescent="0.25">
      <c r="A7" s="9"/>
      <c r="B7" s="226"/>
      <c r="C7" s="218"/>
      <c r="D7" s="218"/>
      <c r="E7" s="218"/>
      <c r="F7" s="218"/>
      <c r="G7" s="218"/>
      <c r="H7" s="218"/>
      <c r="I7" s="218"/>
      <c r="J7" s="218"/>
      <c r="K7" s="235"/>
      <c r="L7" s="233"/>
      <c r="M7" s="218"/>
      <c r="N7" s="218"/>
      <c r="O7" s="218"/>
      <c r="P7" s="218"/>
      <c r="Q7" s="218"/>
      <c r="R7" s="218"/>
      <c r="S7" s="218"/>
      <c r="T7" s="235"/>
    </row>
    <row r="8" spans="1:29" ht="12.75" x14ac:dyDescent="0.2">
      <c r="A8" s="87" t="s">
        <v>152</v>
      </c>
      <c r="B8" s="102">
        <v>2000</v>
      </c>
      <c r="C8" s="85">
        <v>45.994921875000003</v>
      </c>
      <c r="D8" s="85">
        <v>45.372115384615384</v>
      </c>
      <c r="E8" s="85">
        <v>43.613602941176474</v>
      </c>
      <c r="F8" s="85">
        <v>43.061413043478268</v>
      </c>
      <c r="G8" s="85">
        <v>42.525000000000013</v>
      </c>
      <c r="H8" s="85">
        <v>42.003697183098595</v>
      </c>
      <c r="I8" s="85">
        <v>41.496875000000003</v>
      </c>
      <c r="J8" s="85">
        <v>41.00393835616439</v>
      </c>
      <c r="K8" s="86">
        <v>40.057499999999997</v>
      </c>
      <c r="L8" s="134">
        <v>11310.9609375</v>
      </c>
      <c r="M8" s="135">
        <v>11160.692307692307</v>
      </c>
      <c r="N8" s="135">
        <v>10736.404411764708</v>
      </c>
      <c r="O8" s="135">
        <v>10603.17391304348</v>
      </c>
      <c r="P8" s="135">
        <v>10473.75</v>
      </c>
      <c r="Q8" s="135">
        <v>10347.971830985916</v>
      </c>
      <c r="R8" s="135">
        <v>10225.6875</v>
      </c>
      <c r="S8" s="135">
        <v>10106.753424657534</v>
      </c>
      <c r="T8" s="136">
        <v>9878.4</v>
      </c>
      <c r="U8" s="133"/>
      <c r="V8" s="50"/>
    </row>
    <row r="9" spans="1:29" ht="12.75" x14ac:dyDescent="0.2">
      <c r="A9" s="75" t="s">
        <v>157</v>
      </c>
      <c r="B9" s="103">
        <v>1200</v>
      </c>
      <c r="C9" s="5">
        <v>26.184375000000003</v>
      </c>
      <c r="D9" s="5">
        <v>25.866346153846152</v>
      </c>
      <c r="E9" s="5">
        <v>24.96838235294118</v>
      </c>
      <c r="F9" s="5">
        <v>24.686413043478264</v>
      </c>
      <c r="G9" s="5">
        <v>24.412500000000001</v>
      </c>
      <c r="H9" s="5">
        <v>24.146302816901411</v>
      </c>
      <c r="I9" s="5">
        <v>23.887500000000006</v>
      </c>
      <c r="J9" s="5">
        <v>23.63578767123288</v>
      </c>
      <c r="K9" s="24">
        <v>23.152500000000003</v>
      </c>
      <c r="L9" s="150">
        <v>6711.46875</v>
      </c>
      <c r="M9" s="151">
        <v>6631.961538461539</v>
      </c>
      <c r="N9" s="151">
        <v>6407.4705882352946</v>
      </c>
      <c r="O9" s="151">
        <v>6336.9782608695659</v>
      </c>
      <c r="P9" s="151">
        <v>6268.5000000000009</v>
      </c>
      <c r="Q9" s="151">
        <v>6201.9507042253535</v>
      </c>
      <c r="R9" s="151">
        <v>6137.2500000000009</v>
      </c>
      <c r="S9" s="151">
        <v>6074.32191780822</v>
      </c>
      <c r="T9" s="152">
        <v>5953.5</v>
      </c>
      <c r="U9" s="133"/>
      <c r="V9" s="50"/>
    </row>
    <row r="10" spans="1:29" ht="12.75" x14ac:dyDescent="0.2">
      <c r="A10" s="185" t="s">
        <v>2</v>
      </c>
      <c r="B10" s="186">
        <v>750</v>
      </c>
      <c r="C10" s="187">
        <v>15.043969469445489</v>
      </c>
      <c r="D10" s="187">
        <v>14.757627444404802</v>
      </c>
      <c r="E10" s="187">
        <v>14.471285419364113</v>
      </c>
      <c r="F10" s="187">
        <v>14.206969703941935</v>
      </c>
      <c r="G10" s="187">
        <v>13.634285653860555</v>
      </c>
      <c r="H10" s="187">
        <v>13.369969938438379</v>
      </c>
      <c r="I10" s="187">
        <v>13.178970367889258</v>
      </c>
      <c r="J10" s="187">
        <v>12.915390960531477</v>
      </c>
      <c r="K10" s="188">
        <v>12.657083141320848</v>
      </c>
      <c r="L10" s="189">
        <v>4212.311451444737</v>
      </c>
      <c r="M10" s="190">
        <v>4132.1356844333441</v>
      </c>
      <c r="N10" s="190">
        <v>4051.9599174219516</v>
      </c>
      <c r="O10" s="190">
        <v>3977.9515171037419</v>
      </c>
      <c r="P10" s="190">
        <v>3817.5999830809556</v>
      </c>
      <c r="Q10" s="190">
        <v>3743.5915827627459</v>
      </c>
      <c r="R10" s="190">
        <v>3690.1117030089927</v>
      </c>
      <c r="S10" s="190">
        <v>3616.3094689488134</v>
      </c>
      <c r="T10" s="191">
        <v>3543.9832795698371</v>
      </c>
      <c r="U10" s="133"/>
      <c r="V10" s="50"/>
    </row>
    <row r="11" spans="1:29" ht="12.75" x14ac:dyDescent="0.2">
      <c r="A11" s="75" t="s">
        <v>167</v>
      </c>
      <c r="B11" s="103">
        <v>1200</v>
      </c>
      <c r="C11" s="280">
        <v>28.4375</v>
      </c>
      <c r="D11" s="280">
        <v>28.076923076923077</v>
      </c>
      <c r="E11" s="280">
        <v>27.058823529411768</v>
      </c>
      <c r="F11" s="280">
        <v>26.739130434782609</v>
      </c>
      <c r="G11" s="280">
        <v>26.428571428571431</v>
      </c>
      <c r="H11" s="280">
        <v>26.126760563380284</v>
      </c>
      <c r="I11" s="280">
        <v>25.833333333333336</v>
      </c>
      <c r="J11" s="280">
        <v>25.547945205479454</v>
      </c>
      <c r="K11" s="281">
        <v>25</v>
      </c>
      <c r="L11" s="137">
        <v>6790.625</v>
      </c>
      <c r="M11" s="138">
        <v>6707.6923076923076</v>
      </c>
      <c r="N11" s="138">
        <v>6473.5294117647063</v>
      </c>
      <c r="O11" s="138">
        <v>6400</v>
      </c>
      <c r="P11" s="138">
        <v>6328.5714285714284</v>
      </c>
      <c r="Q11" s="138">
        <v>6259.1549295774648</v>
      </c>
      <c r="R11" s="138">
        <v>6191.666666666667</v>
      </c>
      <c r="S11" s="138">
        <v>6126.0273972602745</v>
      </c>
      <c r="T11" s="139">
        <v>6000</v>
      </c>
      <c r="U11" s="133"/>
      <c r="V11" s="50"/>
    </row>
    <row r="12" spans="1:29" ht="12.75" x14ac:dyDescent="0.2">
      <c r="A12" s="185" t="s">
        <v>153</v>
      </c>
      <c r="B12" s="186">
        <v>2500</v>
      </c>
      <c r="C12" s="187">
        <v>47.407499999999999</v>
      </c>
      <c r="D12" s="187">
        <v>47.297250000000005</v>
      </c>
      <c r="E12" s="187">
        <v>47.186999999999998</v>
      </c>
      <c r="F12" s="187">
        <v>46.856250000000003</v>
      </c>
      <c r="G12" s="187">
        <v>46.415250000000007</v>
      </c>
      <c r="H12" s="187">
        <v>46.084500000000006</v>
      </c>
      <c r="I12" s="187">
        <v>45.753750000000004</v>
      </c>
      <c r="J12" s="187">
        <v>45.202500000000008</v>
      </c>
      <c r="K12" s="188">
        <v>44.1</v>
      </c>
      <c r="L12" s="189">
        <v>11851.875</v>
      </c>
      <c r="M12" s="190">
        <v>11824.3125</v>
      </c>
      <c r="N12" s="190">
        <v>11796.75</v>
      </c>
      <c r="O12" s="190">
        <v>11714.0625</v>
      </c>
      <c r="P12" s="190">
        <v>11603.8125</v>
      </c>
      <c r="Q12" s="190">
        <v>11521.125</v>
      </c>
      <c r="R12" s="190">
        <v>11438.4375</v>
      </c>
      <c r="S12" s="190">
        <v>11300.625</v>
      </c>
      <c r="T12" s="191">
        <v>11025</v>
      </c>
      <c r="U12" s="133"/>
      <c r="V12" s="50"/>
    </row>
    <row r="13" spans="1:29" ht="12.75" x14ac:dyDescent="0.2">
      <c r="A13" s="75" t="s">
        <v>4</v>
      </c>
      <c r="B13" s="103">
        <v>700</v>
      </c>
      <c r="C13" s="5">
        <v>19.246471346570836</v>
      </c>
      <c r="D13" s="5">
        <v>18.967290059025004</v>
      </c>
      <c r="E13" s="5">
        <v>18.599175000000006</v>
      </c>
      <c r="F13" s="5">
        <v>18.345600000000001</v>
      </c>
      <c r="G13" s="5">
        <v>18.147150000000003</v>
      </c>
      <c r="H13" s="5">
        <v>17.882549999999998</v>
      </c>
      <c r="I13" s="5">
        <v>17.573850000000004</v>
      </c>
      <c r="J13" s="5">
        <v>17.198999999999998</v>
      </c>
      <c r="K13" s="24">
        <v>16.702875000000002</v>
      </c>
      <c r="L13" s="150">
        <v>5389.0119770398333</v>
      </c>
      <c r="M13" s="151">
        <v>5310.841216527002</v>
      </c>
      <c r="N13" s="151">
        <v>5207.7690000000011</v>
      </c>
      <c r="O13" s="151">
        <v>5136.768</v>
      </c>
      <c r="P13" s="151">
        <v>5081.2020000000011</v>
      </c>
      <c r="Q13" s="151">
        <v>5007.1139999999996</v>
      </c>
      <c r="R13" s="151">
        <v>4920.6779999999999</v>
      </c>
      <c r="S13" s="151">
        <v>4815.7200000000012</v>
      </c>
      <c r="T13" s="152">
        <v>4676.8050000000003</v>
      </c>
      <c r="U13" s="133"/>
      <c r="V13" s="50"/>
    </row>
    <row r="14" spans="1:29" ht="12.75" x14ac:dyDescent="0.2">
      <c r="A14" s="185" t="s">
        <v>184</v>
      </c>
      <c r="B14" s="186">
        <v>3000</v>
      </c>
      <c r="C14" s="187">
        <v>54.091406250000006</v>
      </c>
      <c r="D14" s="187">
        <v>53.428846153846159</v>
      </c>
      <c r="E14" s="187">
        <v>51.558088235294129</v>
      </c>
      <c r="F14" s="187">
        <v>50.970652173913052</v>
      </c>
      <c r="G14" s="187">
        <v>50.400000000000006</v>
      </c>
      <c r="H14" s="187">
        <v>49.845422535211277</v>
      </c>
      <c r="I14" s="187">
        <v>49.306250000000006</v>
      </c>
      <c r="J14" s="187">
        <v>48.781849315068499</v>
      </c>
      <c r="K14" s="188">
        <v>47.775000000000013</v>
      </c>
      <c r="L14" s="189">
        <v>14284.265625</v>
      </c>
      <c r="M14" s="190">
        <v>14112</v>
      </c>
      <c r="N14" s="190">
        <v>13625.602941176474</v>
      </c>
      <c r="O14" s="190">
        <v>13472.869565217394</v>
      </c>
      <c r="P14" s="190">
        <v>13324.500000000002</v>
      </c>
      <c r="Q14" s="190">
        <v>13180.30985915493</v>
      </c>
      <c r="R14" s="190">
        <v>13040.125</v>
      </c>
      <c r="S14" s="190">
        <v>12903.78082191781</v>
      </c>
      <c r="T14" s="191">
        <v>12642</v>
      </c>
      <c r="U14" s="133"/>
      <c r="V14" s="50"/>
    </row>
    <row r="15" spans="1:29" ht="12.75" x14ac:dyDescent="0.2">
      <c r="A15" s="75" t="s">
        <v>5</v>
      </c>
      <c r="B15" s="103">
        <v>600</v>
      </c>
      <c r="C15" s="5">
        <v>15.441510155715555</v>
      </c>
      <c r="D15" s="5">
        <v>15.065499356469235</v>
      </c>
      <c r="E15" s="5">
        <v>14.639353783990073</v>
      </c>
      <c r="F15" s="5">
        <v>14.263342984743751</v>
      </c>
      <c r="G15" s="5">
        <v>14.078925</v>
      </c>
      <c r="H15" s="5">
        <v>13.814325</v>
      </c>
      <c r="I15" s="5">
        <v>13.615874999999999</v>
      </c>
      <c r="J15" s="5">
        <v>13.340250000000001</v>
      </c>
      <c r="K15" s="24">
        <v>13.152825000000002</v>
      </c>
      <c r="L15" s="150">
        <v>4323.6228436003557</v>
      </c>
      <c r="M15" s="151">
        <v>4218.3398198113864</v>
      </c>
      <c r="N15" s="151">
        <v>4099.0190595172198</v>
      </c>
      <c r="O15" s="151">
        <v>3993.736035728251</v>
      </c>
      <c r="P15" s="151">
        <v>3942.0990000000002</v>
      </c>
      <c r="Q15" s="151">
        <v>3868.011</v>
      </c>
      <c r="R15" s="151">
        <v>3812.4450000000002</v>
      </c>
      <c r="S15" s="151">
        <v>3735.2700000000004</v>
      </c>
      <c r="T15" s="152">
        <v>3682.7910000000002</v>
      </c>
      <c r="U15" s="133"/>
      <c r="V15" s="50"/>
    </row>
    <row r="16" spans="1:29" ht="12.75" x14ac:dyDescent="0.2">
      <c r="A16" s="185" t="s">
        <v>154</v>
      </c>
      <c r="B16" s="186">
        <v>2000</v>
      </c>
      <c r="C16" s="187">
        <v>44.272265625000003</v>
      </c>
      <c r="D16" s="187">
        <v>43.675961538461543</v>
      </c>
      <c r="E16" s="187">
        <v>41.992279411764713</v>
      </c>
      <c r="F16" s="187">
        <v>41.463586956521745</v>
      </c>
      <c r="G16" s="187">
        <v>40.95000000000001</v>
      </c>
      <c r="H16" s="187">
        <v>40.450880281690139</v>
      </c>
      <c r="I16" s="187">
        <v>39.965625000000003</v>
      </c>
      <c r="J16" s="187">
        <v>39.493664383561651</v>
      </c>
      <c r="K16" s="188">
        <v>38.587499999999999</v>
      </c>
      <c r="L16" s="189">
        <v>10828.6171875</v>
      </c>
      <c r="M16" s="190">
        <v>10685.76923076923</v>
      </c>
      <c r="N16" s="190">
        <v>10282.433823529413</v>
      </c>
      <c r="O16" s="190">
        <v>10155.782608695654</v>
      </c>
      <c r="P16" s="190">
        <v>10032.75</v>
      </c>
      <c r="Q16" s="190">
        <v>9913.1830985915494</v>
      </c>
      <c r="R16" s="190">
        <v>9796.9375000000018</v>
      </c>
      <c r="S16" s="190">
        <v>9683.8767123287671</v>
      </c>
      <c r="T16" s="191">
        <v>9466.8000000000029</v>
      </c>
      <c r="U16" s="133"/>
      <c r="V16" s="50"/>
    </row>
    <row r="17" spans="1:22" ht="12.75" x14ac:dyDescent="0.2">
      <c r="A17" s="75" t="s">
        <v>155</v>
      </c>
      <c r="B17" s="103">
        <v>3000</v>
      </c>
      <c r="C17" s="5">
        <v>59.835681818181826</v>
      </c>
      <c r="D17" s="5">
        <v>57.929605263157896</v>
      </c>
      <c r="E17" s="5">
        <v>56.152754237288136</v>
      </c>
      <c r="F17" s="5">
        <v>55.308750000000003</v>
      </c>
      <c r="G17" s="5">
        <v>54.492418032786901</v>
      </c>
      <c r="H17" s="5">
        <v>53.702419354838717</v>
      </c>
      <c r="I17" s="5">
        <v>52.937500000000007</v>
      </c>
      <c r="J17" s="5">
        <v>52.196484375000004</v>
      </c>
      <c r="K17" s="24">
        <v>50.106156716417928</v>
      </c>
      <c r="L17" s="150">
        <v>13257.5625</v>
      </c>
      <c r="M17" s="151">
        <v>13077.346153846154</v>
      </c>
      <c r="N17" s="151">
        <v>12568.500000000002</v>
      </c>
      <c r="O17" s="151">
        <v>12408.717391304348</v>
      </c>
      <c r="P17" s="151">
        <v>12253.500000000002</v>
      </c>
      <c r="Q17" s="151">
        <v>12102.654929577466</v>
      </c>
      <c r="R17" s="151">
        <v>11956.000000000002</v>
      </c>
      <c r="S17" s="151">
        <v>11813.363013698632</v>
      </c>
      <c r="T17" s="152">
        <v>11539.5</v>
      </c>
      <c r="U17" s="133"/>
      <c r="V17" s="50"/>
    </row>
    <row r="18" spans="1:22" ht="12.75" x14ac:dyDescent="0.2">
      <c r="A18" s="185" t="s">
        <v>193</v>
      </c>
      <c r="B18" s="186">
        <v>1000</v>
      </c>
      <c r="C18" s="187">
        <v>25.987500000000004</v>
      </c>
      <c r="D18" s="187">
        <v>25.842287234042551</v>
      </c>
      <c r="E18" s="187">
        <v>25.699119718309863</v>
      </c>
      <c r="F18" s="187">
        <v>25.418750000000003</v>
      </c>
      <c r="G18" s="187">
        <v>25.146061643835619</v>
      </c>
      <c r="H18" s="187">
        <v>24.880743243243245</v>
      </c>
      <c r="I18" s="187">
        <v>24.622499999999999</v>
      </c>
      <c r="J18" s="187">
        <v>24.126136363636366</v>
      </c>
      <c r="K18" s="188">
        <v>23.428125000000001</v>
      </c>
      <c r="L18" s="189">
        <v>6755.3181818181829</v>
      </c>
      <c r="M18" s="190">
        <v>6572.4473684210525</v>
      </c>
      <c r="N18" s="190">
        <v>6401.9745762711864</v>
      </c>
      <c r="O18" s="190">
        <v>6321.0000000000009</v>
      </c>
      <c r="P18" s="190">
        <v>6242.6803278688531</v>
      </c>
      <c r="Q18" s="190">
        <v>6166.8870967741941</v>
      </c>
      <c r="R18" s="190">
        <v>6093.5000000000009</v>
      </c>
      <c r="S18" s="190">
        <v>6022.40625</v>
      </c>
      <c r="T18" s="191">
        <v>5821.8582089552247</v>
      </c>
      <c r="U18" s="133"/>
      <c r="V18" s="50"/>
    </row>
    <row r="19" spans="1:22" ht="12.75" x14ac:dyDescent="0.2">
      <c r="A19" s="75" t="s">
        <v>6</v>
      </c>
      <c r="B19" s="103">
        <v>500</v>
      </c>
      <c r="C19" s="5">
        <v>11.32836980173775</v>
      </c>
      <c r="D19" s="5">
        <v>11.029650111225397</v>
      </c>
      <c r="E19" s="5">
        <v>10.753908858444762</v>
      </c>
      <c r="F19" s="5">
        <v>10.455189167932408</v>
      </c>
      <c r="G19" s="5">
        <v>10.156469477420053</v>
      </c>
      <c r="H19" s="5">
        <v>9.8894250000000028</v>
      </c>
      <c r="I19" s="5">
        <v>9.6248250000000013</v>
      </c>
      <c r="J19" s="5">
        <v>9.437400000000002</v>
      </c>
      <c r="K19" s="24">
        <v>9.3712500000000016</v>
      </c>
      <c r="L19" s="150">
        <v>3171.9435444865703</v>
      </c>
      <c r="M19" s="151">
        <v>3088.302031143111</v>
      </c>
      <c r="N19" s="151">
        <v>3011.094480364533</v>
      </c>
      <c r="O19" s="151">
        <v>2927.4529670210741</v>
      </c>
      <c r="P19" s="151">
        <v>2843.8114536776152</v>
      </c>
      <c r="Q19" s="151">
        <v>2769.0390000000002</v>
      </c>
      <c r="R19" s="151">
        <v>2694.9510000000005</v>
      </c>
      <c r="S19" s="151">
        <v>2642.4720000000007</v>
      </c>
      <c r="T19" s="152">
        <v>2623.9500000000003</v>
      </c>
      <c r="U19" s="133"/>
      <c r="V19" s="50"/>
    </row>
    <row r="20" spans="1:22" ht="12.75" x14ac:dyDescent="0.2">
      <c r="A20" s="185" t="s">
        <v>158</v>
      </c>
      <c r="B20" s="186">
        <v>1200</v>
      </c>
      <c r="C20" s="187">
        <v>28.079296875000001</v>
      </c>
      <c r="D20" s="187">
        <v>27.816923076923079</v>
      </c>
      <c r="E20" s="187">
        <v>27.076102941176476</v>
      </c>
      <c r="F20" s="187">
        <v>26.843478260869571</v>
      </c>
      <c r="G20" s="187">
        <v>26.617500000000007</v>
      </c>
      <c r="H20" s="187">
        <v>26.397887323943667</v>
      </c>
      <c r="I20" s="187">
        <v>26.184375000000003</v>
      </c>
      <c r="J20" s="187">
        <v>25.976712328767125</v>
      </c>
      <c r="K20" s="188">
        <v>25.578000000000003</v>
      </c>
      <c r="L20" s="189">
        <v>7350.57421875</v>
      </c>
      <c r="M20" s="190">
        <v>7284.9807692307695</v>
      </c>
      <c r="N20" s="190">
        <v>7099.7757352941189</v>
      </c>
      <c r="O20" s="190">
        <v>7041.6195652173919</v>
      </c>
      <c r="P20" s="190">
        <v>6985.1250000000009</v>
      </c>
      <c r="Q20" s="190">
        <v>6930.2218309859172</v>
      </c>
      <c r="R20" s="190">
        <v>6876.84375</v>
      </c>
      <c r="S20" s="190">
        <v>6824.928082191781</v>
      </c>
      <c r="T20" s="191">
        <v>6725.25</v>
      </c>
      <c r="U20" s="133"/>
      <c r="V20" s="50"/>
    </row>
    <row r="21" spans="1:22" ht="12.75" x14ac:dyDescent="0.2">
      <c r="A21" s="75" t="s">
        <v>7</v>
      </c>
      <c r="B21" s="103">
        <v>600</v>
      </c>
      <c r="C21" s="5">
        <v>16.067406212791472</v>
      </c>
      <c r="D21" s="5">
        <v>15.856661628977186</v>
      </c>
      <c r="E21" s="5">
        <v>15.622425000000002</v>
      </c>
      <c r="F21" s="5">
        <v>15.368850000000002</v>
      </c>
      <c r="G21" s="5">
        <v>15.049125000000002</v>
      </c>
      <c r="H21" s="5">
        <v>14.696325000000002</v>
      </c>
      <c r="I21" s="5">
        <v>14.442750000000002</v>
      </c>
      <c r="J21" s="5">
        <v>14.156100000000002</v>
      </c>
      <c r="K21" s="24">
        <v>13.78125</v>
      </c>
      <c r="L21" s="150">
        <v>4498.8737395816115</v>
      </c>
      <c r="M21" s="151">
        <v>4439.8652561136123</v>
      </c>
      <c r="N21" s="151">
        <v>4374.2790000000005</v>
      </c>
      <c r="O21" s="151">
        <v>4303.2780000000002</v>
      </c>
      <c r="P21" s="151">
        <v>4213.7550000000001</v>
      </c>
      <c r="Q21" s="151">
        <v>4114.9710000000005</v>
      </c>
      <c r="R21" s="151">
        <v>4043.9700000000003</v>
      </c>
      <c r="S21" s="151">
        <v>3963.7080000000001</v>
      </c>
      <c r="T21" s="152">
        <v>3858.75</v>
      </c>
      <c r="U21" s="133"/>
      <c r="V21" s="50"/>
    </row>
    <row r="22" spans="1:22" ht="12.75" x14ac:dyDescent="0.2">
      <c r="A22" s="185" t="s">
        <v>156</v>
      </c>
      <c r="B22" s="186">
        <v>2000</v>
      </c>
      <c r="C22" s="187">
        <v>34.797656250000003</v>
      </c>
      <c r="D22" s="187">
        <v>34.347115384615385</v>
      </c>
      <c r="E22" s="187">
        <v>33.075000000000003</v>
      </c>
      <c r="F22" s="187">
        <v>32.675543478260877</v>
      </c>
      <c r="G22" s="187">
        <v>32.287500000000009</v>
      </c>
      <c r="H22" s="187">
        <v>31.910387323943667</v>
      </c>
      <c r="I22" s="187">
        <v>31.543750000000003</v>
      </c>
      <c r="J22" s="187">
        <v>31.187157534246577</v>
      </c>
      <c r="K22" s="188">
        <v>30.502500000000001</v>
      </c>
      <c r="L22" s="189">
        <v>8089.59375</v>
      </c>
      <c r="M22" s="190">
        <v>7988.8846153846152</v>
      </c>
      <c r="N22" s="190">
        <v>7704.5294117647072</v>
      </c>
      <c r="O22" s="190">
        <v>7615.2391304347839</v>
      </c>
      <c r="P22" s="190">
        <v>7528.5000000000009</v>
      </c>
      <c r="Q22" s="190">
        <v>7444.204225352114</v>
      </c>
      <c r="R22" s="190">
        <v>7362.2500000000018</v>
      </c>
      <c r="S22" s="190">
        <v>7282.5410958904122</v>
      </c>
      <c r="T22" s="191">
        <v>7129.5000000000009</v>
      </c>
      <c r="U22" s="133"/>
      <c r="V22" s="50"/>
    </row>
    <row r="23" spans="1:22" ht="12.75" x14ac:dyDescent="0.2">
      <c r="A23" s="75" t="s">
        <v>159</v>
      </c>
      <c r="B23" s="103">
        <v>1200</v>
      </c>
      <c r="C23" s="5">
        <v>24.461718749999999</v>
      </c>
      <c r="D23" s="5">
        <v>24.255000000000003</v>
      </c>
      <c r="E23" s="5">
        <v>23.671323529411765</v>
      </c>
      <c r="F23" s="5">
        <v>23.48804347826087</v>
      </c>
      <c r="G23" s="5">
        <v>23.310000000000002</v>
      </c>
      <c r="H23" s="5">
        <v>23.136971830985914</v>
      </c>
      <c r="I23" s="5">
        <v>22.968750000000004</v>
      </c>
      <c r="J23" s="5">
        <v>22.805136986301374</v>
      </c>
      <c r="K23" s="24">
        <v>22.491</v>
      </c>
      <c r="L23" s="150">
        <v>6446.1796875</v>
      </c>
      <c r="M23" s="151">
        <v>6394.5</v>
      </c>
      <c r="N23" s="151">
        <v>6248.5808823529414</v>
      </c>
      <c r="O23" s="151">
        <v>6202.7608695652189</v>
      </c>
      <c r="P23" s="151">
        <v>6158.2500000000009</v>
      </c>
      <c r="Q23" s="151">
        <v>6114.99295774648</v>
      </c>
      <c r="R23" s="151">
        <v>6072.9375000000009</v>
      </c>
      <c r="S23" s="151">
        <v>6032.0342465753429</v>
      </c>
      <c r="T23" s="152">
        <v>5953.5</v>
      </c>
      <c r="U23" s="133"/>
      <c r="V23" s="50"/>
    </row>
    <row r="24" spans="1:22" ht="12.75" x14ac:dyDescent="0.2">
      <c r="A24" s="185" t="s">
        <v>8</v>
      </c>
      <c r="B24" s="186">
        <v>500</v>
      </c>
      <c r="C24" s="187">
        <v>13.635901797636009</v>
      </c>
      <c r="D24" s="187">
        <v>13.60124701958677</v>
      </c>
      <c r="E24" s="187">
        <v>13.472550000000002</v>
      </c>
      <c r="F24" s="187">
        <v>13.285125000000003</v>
      </c>
      <c r="G24" s="187">
        <v>13.123111531139273</v>
      </c>
      <c r="H24" s="187">
        <v>12.777065993807001</v>
      </c>
      <c r="I24" s="187">
        <v>12.544755703010505</v>
      </c>
      <c r="J24" s="187">
        <v>12.544755703010505</v>
      </c>
      <c r="K24" s="188">
        <v>12.348000000000001</v>
      </c>
      <c r="L24" s="189">
        <v>3818.0525033380823</v>
      </c>
      <c r="M24" s="190">
        <v>3808.349165484296</v>
      </c>
      <c r="N24" s="190">
        <v>3772.3140000000008</v>
      </c>
      <c r="O24" s="190">
        <v>3719.8350000000005</v>
      </c>
      <c r="P24" s="190">
        <v>3674.4712287189964</v>
      </c>
      <c r="Q24" s="190">
        <v>3577.5784782659603</v>
      </c>
      <c r="R24" s="190">
        <v>3512.5315968429418</v>
      </c>
      <c r="S24" s="190">
        <v>3512.5315968429418</v>
      </c>
      <c r="T24" s="191">
        <v>3457.4400000000005</v>
      </c>
      <c r="U24" s="133"/>
      <c r="V24" s="50"/>
    </row>
    <row r="25" spans="1:22" ht="12.75" x14ac:dyDescent="0.2">
      <c r="A25" s="75" t="s">
        <v>9</v>
      </c>
      <c r="B25" s="103">
        <v>650</v>
      </c>
      <c r="C25" s="5">
        <v>19.519880406652696</v>
      </c>
      <c r="D25" s="5">
        <v>19.259348121964312</v>
      </c>
      <c r="E25" s="5">
        <v>18.998815837275931</v>
      </c>
      <c r="F25" s="5">
        <v>18.758324497563581</v>
      </c>
      <c r="G25" s="5">
        <v>18.497792212875193</v>
      </c>
      <c r="H25" s="5">
        <v>18.237259928186816</v>
      </c>
      <c r="I25" s="5">
        <v>17.872514729623081</v>
      </c>
      <c r="J25" s="5">
        <v>17.515064435030617</v>
      </c>
      <c r="K25" s="24">
        <v>17.164763146330007</v>
      </c>
      <c r="L25" s="150">
        <v>5465.5665138627564</v>
      </c>
      <c r="M25" s="151">
        <v>5392.6174741500081</v>
      </c>
      <c r="N25" s="151">
        <v>5319.6684344372607</v>
      </c>
      <c r="O25" s="151">
        <v>5252.3308593178026</v>
      </c>
      <c r="P25" s="151">
        <v>5179.3818196050552</v>
      </c>
      <c r="Q25" s="151">
        <v>5106.4327798923086</v>
      </c>
      <c r="R25" s="151">
        <v>5004.3041242944619</v>
      </c>
      <c r="S25" s="151">
        <v>4904.2180418085727</v>
      </c>
      <c r="T25" s="152">
        <v>4806.1336809724016</v>
      </c>
      <c r="U25" s="133"/>
      <c r="V25" s="50"/>
    </row>
    <row r="26" spans="1:22" ht="12.75" x14ac:dyDescent="0.2">
      <c r="A26" s="185" t="s">
        <v>10</v>
      </c>
      <c r="B26" s="186">
        <v>650</v>
      </c>
      <c r="C26" s="187">
        <v>14.886413928194687</v>
      </c>
      <c r="D26" s="187">
        <v>14.597824320539864</v>
      </c>
      <c r="E26" s="187">
        <v>14.285185578913806</v>
      </c>
      <c r="F26" s="187">
        <v>13.972546837287739</v>
      </c>
      <c r="G26" s="187">
        <v>13.683957229632918</v>
      </c>
      <c r="H26" s="187">
        <v>13.371318488006859</v>
      </c>
      <c r="I26" s="187">
        <v>13.32195707863524</v>
      </c>
      <c r="J26" s="187">
        <v>13.055517937062534</v>
      </c>
      <c r="K26" s="188">
        <v>12.794407578321287</v>
      </c>
      <c r="L26" s="189">
        <v>4168.195899894512</v>
      </c>
      <c r="M26" s="190">
        <v>4087.3908097511626</v>
      </c>
      <c r="N26" s="190">
        <v>3999.8519620958659</v>
      </c>
      <c r="O26" s="190">
        <v>3912.3131144405666</v>
      </c>
      <c r="P26" s="190">
        <v>3831.5080242972172</v>
      </c>
      <c r="Q26" s="190">
        <v>3743.9691766419205</v>
      </c>
      <c r="R26" s="190">
        <v>3730.1479820178674</v>
      </c>
      <c r="S26" s="190">
        <v>3655.5450223775097</v>
      </c>
      <c r="T26" s="191">
        <v>3582.4341219299604</v>
      </c>
      <c r="U26" s="133"/>
      <c r="V26" s="50"/>
    </row>
    <row r="27" spans="1:22" ht="12.75" x14ac:dyDescent="0.2">
      <c r="A27" s="75" t="s">
        <v>178</v>
      </c>
      <c r="B27" s="103">
        <v>1000</v>
      </c>
      <c r="C27" s="5">
        <v>23.828964524325794</v>
      </c>
      <c r="D27" s="5">
        <v>23.483311501650004</v>
      </c>
      <c r="E27" s="5">
        <v>22.874343942450004</v>
      </c>
      <c r="F27" s="5">
        <v>22.436648509275003</v>
      </c>
      <c r="G27" s="5">
        <v>21.922832131200003</v>
      </c>
      <c r="H27" s="5">
        <v>21.466106461800003</v>
      </c>
      <c r="I27" s="5">
        <v>20.990350556175002</v>
      </c>
      <c r="J27" s="5">
        <v>20.5705435450515</v>
      </c>
      <c r="K27" s="24">
        <v>20.15913267415047</v>
      </c>
      <c r="L27" s="150">
        <v>6672.1100668112222</v>
      </c>
      <c r="M27" s="151">
        <v>6575.3272204620016</v>
      </c>
      <c r="N27" s="151">
        <v>6404.8163038860012</v>
      </c>
      <c r="O27" s="151">
        <v>6282.2615825969997</v>
      </c>
      <c r="P27" s="151">
        <v>6138.3929967360009</v>
      </c>
      <c r="Q27" s="151">
        <v>6010.5098093040006</v>
      </c>
      <c r="R27" s="151">
        <v>5877.2981557290004</v>
      </c>
      <c r="S27" s="151">
        <v>5759.75219261442</v>
      </c>
      <c r="T27" s="152">
        <v>5644.5571487621301</v>
      </c>
      <c r="U27" s="133"/>
      <c r="V27" s="50"/>
    </row>
    <row r="28" spans="1:22" ht="12.75" x14ac:dyDescent="0.2">
      <c r="A28" s="185" t="s">
        <v>168</v>
      </c>
      <c r="B28" s="186">
        <v>2300</v>
      </c>
      <c r="C28" s="187">
        <v>31.559062500000003</v>
      </c>
      <c r="D28" s="187">
        <v>31.158346153846157</v>
      </c>
      <c r="E28" s="187">
        <v>30.026911764705886</v>
      </c>
      <c r="F28" s="187">
        <v>29.671630434782614</v>
      </c>
      <c r="G28" s="187">
        <v>29.326500000000003</v>
      </c>
      <c r="H28" s="187">
        <v>28.991091549295781</v>
      </c>
      <c r="I28" s="187">
        <v>28.665000000000006</v>
      </c>
      <c r="J28" s="187">
        <v>28.347842465753427</v>
      </c>
      <c r="K28" s="188">
        <v>27.738900000000005</v>
      </c>
      <c r="L28" s="189">
        <v>8830.3359375</v>
      </c>
      <c r="M28" s="190">
        <v>8718.2307692307695</v>
      </c>
      <c r="N28" s="190">
        <v>8401.6985294117658</v>
      </c>
      <c r="O28" s="190">
        <v>8302.3043478260879</v>
      </c>
      <c r="P28" s="190">
        <v>8205.7500000000018</v>
      </c>
      <c r="Q28" s="190">
        <v>8111.9154929577471</v>
      </c>
      <c r="R28" s="190">
        <v>8020.6875</v>
      </c>
      <c r="S28" s="190">
        <v>7931.9589041095896</v>
      </c>
      <c r="T28" s="191">
        <v>7761.6</v>
      </c>
      <c r="U28" s="133"/>
      <c r="V28" s="50"/>
    </row>
    <row r="29" spans="1:22" ht="13.5" thickBot="1" x14ac:dyDescent="0.25">
      <c r="A29" s="181" t="s">
        <v>192</v>
      </c>
      <c r="B29" s="194">
        <v>6000</v>
      </c>
      <c r="C29" s="106">
        <v>108.609375</v>
      </c>
      <c r="D29" s="106">
        <v>107.01923076923077</v>
      </c>
      <c r="E29" s="106">
        <v>102.5294117647059</v>
      </c>
      <c r="F29" s="106">
        <v>101.11956521739133</v>
      </c>
      <c r="G29" s="106">
        <v>99.75</v>
      </c>
      <c r="H29" s="106">
        <v>98.05</v>
      </c>
      <c r="I29" s="106">
        <v>97.85</v>
      </c>
      <c r="J29" s="106">
        <v>97.55</v>
      </c>
      <c r="K29" s="107">
        <v>97</v>
      </c>
      <c r="L29" s="159">
        <v>21721.875</v>
      </c>
      <c r="M29" s="160">
        <v>21403.846153846156</v>
      </c>
      <c r="N29" s="160">
        <v>20505.882352941178</v>
      </c>
      <c r="O29" s="160">
        <v>20223.913043478264</v>
      </c>
      <c r="P29" s="160">
        <v>19950</v>
      </c>
      <c r="Q29" s="160">
        <v>19610</v>
      </c>
      <c r="R29" s="160">
        <v>19570</v>
      </c>
      <c r="S29" s="160">
        <v>19510</v>
      </c>
      <c r="T29" s="161">
        <v>19400</v>
      </c>
      <c r="U29" s="133"/>
      <c r="V29" s="50"/>
    </row>
    <row r="30" spans="1:22" ht="23.1" customHeight="1" thickBot="1" x14ac:dyDescent="0.25">
      <c r="A30" s="6" t="str">
        <f>Москва!A30</f>
        <v>Тарифы с учетом доставки до адреса:</v>
      </c>
      <c r="B30" s="7"/>
      <c r="C30" s="8"/>
      <c r="D30" s="8"/>
      <c r="E30" s="8"/>
      <c r="F30" s="8"/>
      <c r="G30" s="8"/>
      <c r="H30" s="8"/>
      <c r="I30" s="8"/>
      <c r="J30" s="8"/>
      <c r="K30" s="8"/>
      <c r="L30" s="146"/>
      <c r="M30" s="146"/>
      <c r="N30" s="146"/>
      <c r="O30" s="146"/>
      <c r="P30" s="146"/>
      <c r="Q30" s="146"/>
      <c r="R30" s="146"/>
      <c r="S30" s="146"/>
      <c r="T30" s="146"/>
      <c r="U30" s="133"/>
      <c r="V30" s="50"/>
    </row>
    <row r="31" spans="1:22" ht="12.75" x14ac:dyDescent="0.2">
      <c r="A31" s="117" t="s">
        <v>11</v>
      </c>
      <c r="B31" s="163">
        <v>2000</v>
      </c>
      <c r="C31" s="119">
        <v>17.600909567194808</v>
      </c>
      <c r="D31" s="119">
        <v>17.286717179399464</v>
      </c>
      <c r="E31" s="119">
        <v>16.993470950790478</v>
      </c>
      <c r="F31" s="119">
        <v>16.233622584487488</v>
      </c>
      <c r="G31" s="119">
        <v>15.953705729906185</v>
      </c>
      <c r="H31" s="119">
        <v>15.693782936366397</v>
      </c>
      <c r="I31" s="119">
        <v>15.111024825002609</v>
      </c>
      <c r="J31" s="119">
        <v>14.654467954257042</v>
      </c>
      <c r="K31" s="121">
        <v>14.322936531608958</v>
      </c>
      <c r="L31" s="147">
        <v>4928.2546788145464</v>
      </c>
      <c r="M31" s="148">
        <v>4840.2808102318495</v>
      </c>
      <c r="N31" s="148">
        <v>4758.1718662213343</v>
      </c>
      <c r="O31" s="148">
        <v>4545.4143236564969</v>
      </c>
      <c r="P31" s="148">
        <v>4467.0376043737315</v>
      </c>
      <c r="Q31" s="148">
        <v>4394.2592221825907</v>
      </c>
      <c r="R31" s="148">
        <v>4231.0869510007306</v>
      </c>
      <c r="S31" s="148">
        <v>4103.2510271919718</v>
      </c>
      <c r="T31" s="149">
        <v>4010.4222288505089</v>
      </c>
      <c r="U31" s="133"/>
      <c r="V31" s="50"/>
    </row>
    <row r="32" spans="1:22" ht="12.75" x14ac:dyDescent="0.2">
      <c r="A32" s="81" t="s">
        <v>12</v>
      </c>
      <c r="B32" s="164">
        <v>2000</v>
      </c>
      <c r="C32" s="72">
        <v>21.622572130975211</v>
      </c>
      <c r="D32" s="72">
        <v>20.742833445148246</v>
      </c>
      <c r="E32" s="72">
        <v>20.449587216539264</v>
      </c>
      <c r="F32" s="72">
        <v>19.532642656338602</v>
      </c>
      <c r="G32" s="72">
        <v>19.032791130300556</v>
      </c>
      <c r="H32" s="72">
        <v>18.552933665304028</v>
      </c>
      <c r="I32" s="72">
        <v>17.806795512286659</v>
      </c>
      <c r="J32" s="72">
        <v>17.234565572050357</v>
      </c>
      <c r="K32" s="122">
        <v>16.821945367128773</v>
      </c>
      <c r="L32" s="140">
        <v>6054.3201966730585</v>
      </c>
      <c r="M32" s="141">
        <v>5807.9933646415084</v>
      </c>
      <c r="N32" s="141">
        <v>5725.8844206309941</v>
      </c>
      <c r="O32" s="141">
        <v>5469.1399437748087</v>
      </c>
      <c r="P32" s="141">
        <v>5329.1815164841555</v>
      </c>
      <c r="Q32" s="141">
        <v>5194.8214262851279</v>
      </c>
      <c r="R32" s="141">
        <v>4985.9027434402642</v>
      </c>
      <c r="S32" s="141">
        <v>4825.6783601740999</v>
      </c>
      <c r="T32" s="142">
        <v>4710.1447027960558</v>
      </c>
      <c r="U32" s="133"/>
      <c r="V32" s="50"/>
    </row>
    <row r="33" spans="1:22" ht="12.75" x14ac:dyDescent="0.2">
      <c r="A33" s="82" t="s">
        <v>13</v>
      </c>
      <c r="B33" s="165">
        <v>2000</v>
      </c>
      <c r="C33" s="5">
        <v>17.600909567194808</v>
      </c>
      <c r="D33" s="5">
        <v>17.286717179399464</v>
      </c>
      <c r="E33" s="5">
        <v>16.993470950790478</v>
      </c>
      <c r="F33" s="5">
        <v>16.233622584487488</v>
      </c>
      <c r="G33" s="5">
        <v>15.953705729906185</v>
      </c>
      <c r="H33" s="5">
        <v>15.693782936366397</v>
      </c>
      <c r="I33" s="5">
        <v>15.111024825002609</v>
      </c>
      <c r="J33" s="5">
        <v>14.654467954257042</v>
      </c>
      <c r="K33" s="123">
        <v>14.322936531608958</v>
      </c>
      <c r="L33" s="150">
        <v>4928.2546788145464</v>
      </c>
      <c r="M33" s="151">
        <v>4840.2808102318495</v>
      </c>
      <c r="N33" s="151">
        <v>4758.1718662213343</v>
      </c>
      <c r="O33" s="151">
        <v>4545.4143236564969</v>
      </c>
      <c r="P33" s="151">
        <v>4467.0376043737315</v>
      </c>
      <c r="Q33" s="151">
        <v>4394.2592221825907</v>
      </c>
      <c r="R33" s="151">
        <v>4231.0869510007306</v>
      </c>
      <c r="S33" s="151">
        <v>4103.2510271919718</v>
      </c>
      <c r="T33" s="152">
        <v>4010.4222288505089</v>
      </c>
      <c r="U33" s="133"/>
      <c r="V33" s="3"/>
    </row>
    <row r="34" spans="1:22" ht="12.75" x14ac:dyDescent="0.2">
      <c r="A34" s="81" t="s">
        <v>189</v>
      </c>
      <c r="B34" s="164">
        <v>2000</v>
      </c>
      <c r="C34" s="72">
        <v>18.941463755121607</v>
      </c>
      <c r="D34" s="72">
        <v>18.438755934649063</v>
      </c>
      <c r="E34" s="72">
        <v>18.145509706040077</v>
      </c>
      <c r="F34" s="72">
        <v>17.333295941771198</v>
      </c>
      <c r="G34" s="72">
        <v>16.833444415733148</v>
      </c>
      <c r="H34" s="72">
        <v>16.353586950736617</v>
      </c>
      <c r="I34" s="72">
        <v>15.733125752837386</v>
      </c>
      <c r="J34" s="72">
        <v>15.249875096824725</v>
      </c>
      <c r="K34" s="122">
        <v>14.899630878267374</v>
      </c>
      <c r="L34" s="140">
        <v>5303.6098514340511</v>
      </c>
      <c r="M34" s="141">
        <v>5162.8516617017376</v>
      </c>
      <c r="N34" s="141">
        <v>5080.7427176912215</v>
      </c>
      <c r="O34" s="141">
        <v>4853.3228636959338</v>
      </c>
      <c r="P34" s="141">
        <v>4713.3644364052807</v>
      </c>
      <c r="Q34" s="141">
        <v>4579.0043462062531</v>
      </c>
      <c r="R34" s="141">
        <v>4405.275210794468</v>
      </c>
      <c r="S34" s="141">
        <v>4269.9650271109231</v>
      </c>
      <c r="T34" s="142">
        <v>4171.8966459148651</v>
      </c>
      <c r="U34" s="133"/>
      <c r="V34" s="3"/>
    </row>
    <row r="35" spans="1:22" ht="12.75" x14ac:dyDescent="0.2">
      <c r="A35" s="82" t="s">
        <v>14</v>
      </c>
      <c r="B35" s="165">
        <v>2000</v>
      </c>
      <c r="C35" s="5">
        <v>17.600909567194808</v>
      </c>
      <c r="D35" s="5">
        <v>25.935957566332863</v>
      </c>
      <c r="E35" s="5">
        <v>16.993470950790478</v>
      </c>
      <c r="F35" s="5">
        <v>16.233622584487488</v>
      </c>
      <c r="G35" s="5">
        <v>15.953705729906185</v>
      </c>
      <c r="H35" s="5">
        <v>15.693782936366397</v>
      </c>
      <c r="I35" s="5">
        <v>15.111024825002609</v>
      </c>
      <c r="J35" s="5">
        <v>14.654467954257042</v>
      </c>
      <c r="K35" s="123">
        <v>14.322936531608958</v>
      </c>
      <c r="L35" s="150">
        <v>4928.2546788145464</v>
      </c>
      <c r="M35" s="151">
        <v>7262.068118573201</v>
      </c>
      <c r="N35" s="151">
        <v>4758.1718662213343</v>
      </c>
      <c r="O35" s="151">
        <v>4545.4143236564969</v>
      </c>
      <c r="P35" s="151">
        <v>4467.0376043737315</v>
      </c>
      <c r="Q35" s="151">
        <v>4394.2592221825907</v>
      </c>
      <c r="R35" s="151">
        <v>4231.0869510007306</v>
      </c>
      <c r="S35" s="151">
        <v>4103.2510271919718</v>
      </c>
      <c r="T35" s="152">
        <v>4010.4222288505089</v>
      </c>
      <c r="U35" s="133"/>
      <c r="V35" s="3"/>
    </row>
    <row r="36" spans="1:22" ht="12.75" x14ac:dyDescent="0.2">
      <c r="A36" s="81" t="s">
        <v>15</v>
      </c>
      <c r="B36" s="164">
        <v>2000</v>
      </c>
      <c r="C36" s="72">
        <v>22.963126318902013</v>
      </c>
      <c r="D36" s="72">
        <v>22.711772408665741</v>
      </c>
      <c r="E36" s="72">
        <v>21.601625971788852</v>
      </c>
      <c r="F36" s="72">
        <v>20.632316013622312</v>
      </c>
      <c r="G36" s="72">
        <v>20.132464487584262</v>
      </c>
      <c r="H36" s="72">
        <v>19.852547633002946</v>
      </c>
      <c r="I36" s="72">
        <v>19.032145824688492</v>
      </c>
      <c r="J36" s="72">
        <v>18.407337216501865</v>
      </c>
      <c r="K36" s="122">
        <v>17.957858474183226</v>
      </c>
      <c r="L36" s="140">
        <v>6429.6753692925631</v>
      </c>
      <c r="M36" s="141">
        <v>6359.2962744264069</v>
      </c>
      <c r="N36" s="141">
        <v>6048.4552721008786</v>
      </c>
      <c r="O36" s="141">
        <v>5777.0484838142465</v>
      </c>
      <c r="P36" s="141">
        <v>5637.0900565235934</v>
      </c>
      <c r="Q36" s="141">
        <v>5558.7133372408261</v>
      </c>
      <c r="R36" s="141">
        <v>5329.000830912777</v>
      </c>
      <c r="S36" s="141">
        <v>5154.0544206205223</v>
      </c>
      <c r="T36" s="142">
        <v>5028.2003727713036</v>
      </c>
      <c r="U36" s="133"/>
      <c r="V36" s="3"/>
    </row>
    <row r="37" spans="1:22" ht="12.75" x14ac:dyDescent="0.2">
      <c r="A37" s="82" t="s">
        <v>16</v>
      </c>
      <c r="B37" s="165">
        <v>2000</v>
      </c>
      <c r="C37" s="5">
        <v>22.963126318902013</v>
      </c>
      <c r="D37" s="5">
        <v>22.711772408665741</v>
      </c>
      <c r="E37" s="5">
        <v>21.601625971788852</v>
      </c>
      <c r="F37" s="5">
        <v>20.632316013622312</v>
      </c>
      <c r="G37" s="5">
        <v>20.132464487584262</v>
      </c>
      <c r="H37" s="5">
        <v>19.852547633002946</v>
      </c>
      <c r="I37" s="5">
        <v>19.032145824688492</v>
      </c>
      <c r="J37" s="5">
        <v>18.407337216501865</v>
      </c>
      <c r="K37" s="123">
        <v>17.957858474183226</v>
      </c>
      <c r="L37" s="150">
        <v>6429.6753692925631</v>
      </c>
      <c r="M37" s="151">
        <v>6359.2962744264069</v>
      </c>
      <c r="N37" s="151">
        <v>6048.4552721008786</v>
      </c>
      <c r="O37" s="151">
        <v>5777.0484838142465</v>
      </c>
      <c r="P37" s="151">
        <v>5637.0900565235934</v>
      </c>
      <c r="Q37" s="151">
        <v>5558.7133372408261</v>
      </c>
      <c r="R37" s="151">
        <v>5329.000830912777</v>
      </c>
      <c r="S37" s="151">
        <v>5154.0544206205223</v>
      </c>
      <c r="T37" s="152">
        <v>5028.2003727713036</v>
      </c>
      <c r="U37" s="133"/>
      <c r="V37" s="3"/>
    </row>
    <row r="38" spans="1:22" ht="12.75" x14ac:dyDescent="0.2">
      <c r="A38" s="81" t="s">
        <v>17</v>
      </c>
      <c r="B38" s="164">
        <v>2000</v>
      </c>
      <c r="C38" s="72">
        <v>22.963126318902013</v>
      </c>
      <c r="D38" s="72">
        <v>22.711772408665741</v>
      </c>
      <c r="E38" s="72">
        <v>21.601625971788852</v>
      </c>
      <c r="F38" s="72">
        <v>20.632316013622312</v>
      </c>
      <c r="G38" s="72">
        <v>20.132464487584262</v>
      </c>
      <c r="H38" s="72">
        <v>19.852547633002946</v>
      </c>
      <c r="I38" s="72">
        <v>19.032145824688492</v>
      </c>
      <c r="J38" s="72">
        <v>18.407337216501865</v>
      </c>
      <c r="K38" s="122">
        <v>17.957858474183226</v>
      </c>
      <c r="L38" s="140">
        <v>6429.6753692925631</v>
      </c>
      <c r="M38" s="141">
        <v>6359.2962744264069</v>
      </c>
      <c r="N38" s="141">
        <v>6048.4552721008786</v>
      </c>
      <c r="O38" s="141">
        <v>5777.0484838142465</v>
      </c>
      <c r="P38" s="141">
        <v>5637.0900565235934</v>
      </c>
      <c r="Q38" s="141">
        <v>5558.7133372408261</v>
      </c>
      <c r="R38" s="141">
        <v>5329.000830912777</v>
      </c>
      <c r="S38" s="141">
        <v>5154.0544206205223</v>
      </c>
      <c r="T38" s="142">
        <v>5028.2003727713036</v>
      </c>
      <c r="U38" s="133"/>
      <c r="V38" s="3"/>
    </row>
    <row r="39" spans="1:22" ht="12.75" x14ac:dyDescent="0.2">
      <c r="A39" s="82" t="s">
        <v>18</v>
      </c>
      <c r="B39" s="165">
        <v>4000</v>
      </c>
      <c r="C39" s="5">
        <v>22.963126318902013</v>
      </c>
      <c r="D39" s="5">
        <v>22.711772408665741</v>
      </c>
      <c r="E39" s="5">
        <v>21.601625971788852</v>
      </c>
      <c r="F39" s="5">
        <v>20.632316013622312</v>
      </c>
      <c r="G39" s="5">
        <v>20.132464487584262</v>
      </c>
      <c r="H39" s="5">
        <v>19.852547633002946</v>
      </c>
      <c r="I39" s="5">
        <v>19.032145824688492</v>
      </c>
      <c r="J39" s="5">
        <v>18.407337216501865</v>
      </c>
      <c r="K39" s="123">
        <v>17.957858474183226</v>
      </c>
      <c r="L39" s="150">
        <v>6429.6753692925631</v>
      </c>
      <c r="M39" s="151">
        <v>6359.2962744264069</v>
      </c>
      <c r="N39" s="151">
        <v>6048.4552721008786</v>
      </c>
      <c r="O39" s="151">
        <v>5777.0484838142465</v>
      </c>
      <c r="P39" s="151">
        <v>5637.0900565235934</v>
      </c>
      <c r="Q39" s="151">
        <v>5558.7133372408261</v>
      </c>
      <c r="R39" s="151">
        <v>5329.000830912777</v>
      </c>
      <c r="S39" s="151">
        <v>5154.0544206205223</v>
      </c>
      <c r="T39" s="152">
        <v>5028.2003727713036</v>
      </c>
      <c r="U39" s="133"/>
      <c r="V39" s="3"/>
    </row>
    <row r="40" spans="1:22" ht="12.75" x14ac:dyDescent="0.2">
      <c r="A40" s="81" t="s">
        <v>19</v>
      </c>
      <c r="B40" s="164">
        <v>6000</v>
      </c>
      <c r="C40" s="72">
        <v>43.071439137804013</v>
      </c>
      <c r="D40" s="72">
        <v>38.25382252494208</v>
      </c>
      <c r="E40" s="72">
        <v>37.03894529213342</v>
      </c>
      <c r="F40" s="72">
        <v>34.488200315396973</v>
      </c>
      <c r="G40" s="72">
        <v>33.188586347698049</v>
      </c>
      <c r="H40" s="72">
        <v>32.848687309992179</v>
      </c>
      <c r="I40" s="72">
        <v>31.285648948706914</v>
      </c>
      <c r="J40" s="72">
        <v>30.135053661016933</v>
      </c>
      <c r="K40" s="122">
        <v>29.316989544727832</v>
      </c>
      <c r="L40" s="140">
        <v>12060.002958585126</v>
      </c>
      <c r="M40" s="141">
        <v>10711.070306983784</v>
      </c>
      <c r="N40" s="141">
        <v>10370.904681797359</v>
      </c>
      <c r="O40" s="141">
        <v>9656.6960883111533</v>
      </c>
      <c r="P40" s="141">
        <v>9292.8041773554542</v>
      </c>
      <c r="Q40" s="141">
        <v>9197.6324467978102</v>
      </c>
      <c r="R40" s="141">
        <v>8759.9817056379343</v>
      </c>
      <c r="S40" s="141">
        <v>8437.8150250847411</v>
      </c>
      <c r="T40" s="142">
        <v>8208.7570725237929</v>
      </c>
      <c r="U40" s="133"/>
      <c r="V40" s="3"/>
    </row>
    <row r="41" spans="1:22" ht="12.75" x14ac:dyDescent="0.2">
      <c r="A41" s="82" t="s">
        <v>20</v>
      </c>
      <c r="B41" s="165">
        <v>2000</v>
      </c>
      <c r="C41" s="5">
        <v>18.941463755121607</v>
      </c>
      <c r="D41" s="5">
        <v>18.438755934649063</v>
      </c>
      <c r="E41" s="5">
        <v>18.145509706040077</v>
      </c>
      <c r="F41" s="5">
        <v>17.333295941771198</v>
      </c>
      <c r="G41" s="5">
        <v>16.833444415733148</v>
      </c>
      <c r="H41" s="5">
        <v>16.353586950736617</v>
      </c>
      <c r="I41" s="5">
        <v>15.733125752837386</v>
      </c>
      <c r="J41" s="5">
        <v>15.249875096824725</v>
      </c>
      <c r="K41" s="123">
        <v>14.899630878267374</v>
      </c>
      <c r="L41" s="150">
        <v>5303.6098514340511</v>
      </c>
      <c r="M41" s="151">
        <v>5162.8516617017376</v>
      </c>
      <c r="N41" s="151">
        <v>5080.7427176912215</v>
      </c>
      <c r="O41" s="151">
        <v>4853.3228636959338</v>
      </c>
      <c r="P41" s="151">
        <v>4713.3644364052807</v>
      </c>
      <c r="Q41" s="151">
        <v>4579.0043462062531</v>
      </c>
      <c r="R41" s="151">
        <v>4405.275210794468</v>
      </c>
      <c r="S41" s="151">
        <v>4269.9650271109231</v>
      </c>
      <c r="T41" s="152">
        <v>4171.8966459148651</v>
      </c>
      <c r="U41" s="133"/>
      <c r="V41" s="3"/>
    </row>
    <row r="42" spans="1:22" ht="12.75" x14ac:dyDescent="0.2">
      <c r="A42" s="81" t="s">
        <v>21</v>
      </c>
      <c r="B42" s="164">
        <v>2000</v>
      </c>
      <c r="C42" s="72">
        <v>17.600909567194808</v>
      </c>
      <c r="D42" s="72">
        <v>17.286717179399464</v>
      </c>
      <c r="E42" s="72">
        <v>16.993470950790478</v>
      </c>
      <c r="F42" s="72">
        <v>16.233622584487488</v>
      </c>
      <c r="G42" s="72">
        <v>15.953705729906185</v>
      </c>
      <c r="H42" s="72">
        <v>15.693782936366397</v>
      </c>
      <c r="I42" s="72">
        <v>15.111024825002609</v>
      </c>
      <c r="J42" s="72">
        <v>14.654467954257042</v>
      </c>
      <c r="K42" s="122">
        <v>14.322936531608958</v>
      </c>
      <c r="L42" s="140">
        <v>4928.2546788145464</v>
      </c>
      <c r="M42" s="141">
        <v>4840.2808102318495</v>
      </c>
      <c r="N42" s="141">
        <v>4758.1718662213343</v>
      </c>
      <c r="O42" s="141">
        <v>4545.4143236564969</v>
      </c>
      <c r="P42" s="141">
        <v>4467.0376043737315</v>
      </c>
      <c r="Q42" s="141">
        <v>4394.2592221825907</v>
      </c>
      <c r="R42" s="141">
        <v>4231.0869510007306</v>
      </c>
      <c r="S42" s="141">
        <v>4103.2510271919718</v>
      </c>
      <c r="T42" s="142">
        <v>4010.4222288505089</v>
      </c>
      <c r="U42" s="133"/>
      <c r="V42" s="3"/>
    </row>
    <row r="43" spans="1:22" ht="12.75" x14ac:dyDescent="0.2">
      <c r="A43" s="82" t="s">
        <v>22</v>
      </c>
      <c r="B43" s="165">
        <v>2000</v>
      </c>
      <c r="C43" s="5">
        <v>18.941463755121607</v>
      </c>
      <c r="D43" s="5">
        <v>18.438755934649063</v>
      </c>
      <c r="E43" s="5">
        <v>18.145509706040077</v>
      </c>
      <c r="F43" s="5">
        <v>17.333295941771198</v>
      </c>
      <c r="G43" s="5">
        <v>16.833444415733148</v>
      </c>
      <c r="H43" s="5">
        <v>16.353586950736617</v>
      </c>
      <c r="I43" s="5">
        <v>15.733125752837386</v>
      </c>
      <c r="J43" s="5">
        <v>15.249875096824725</v>
      </c>
      <c r="K43" s="123">
        <v>14.899630878267374</v>
      </c>
      <c r="L43" s="150">
        <v>5303.6098514340511</v>
      </c>
      <c r="M43" s="151">
        <v>5162.8516617017376</v>
      </c>
      <c r="N43" s="151">
        <v>5080.7427176912215</v>
      </c>
      <c r="O43" s="151">
        <v>4853.3228636959338</v>
      </c>
      <c r="P43" s="151">
        <v>4713.3644364052807</v>
      </c>
      <c r="Q43" s="151">
        <v>4579.0043462062531</v>
      </c>
      <c r="R43" s="151">
        <v>4405.275210794468</v>
      </c>
      <c r="S43" s="151">
        <v>4269.9650271109231</v>
      </c>
      <c r="T43" s="152">
        <v>4171.8966459148651</v>
      </c>
      <c r="U43" s="133"/>
      <c r="V43" s="3"/>
    </row>
    <row r="44" spans="1:22" ht="12.75" x14ac:dyDescent="0.2">
      <c r="A44" s="81" t="s">
        <v>23</v>
      </c>
      <c r="B44" s="164">
        <v>2000</v>
      </c>
      <c r="C44" s="72">
        <v>22.963126318902013</v>
      </c>
      <c r="D44" s="72">
        <v>22.711772408665741</v>
      </c>
      <c r="E44" s="72">
        <v>21.601625971788852</v>
      </c>
      <c r="F44" s="72">
        <v>20.632316013622312</v>
      </c>
      <c r="G44" s="72">
        <v>20.132464487584262</v>
      </c>
      <c r="H44" s="72">
        <v>19.852547633002946</v>
      </c>
      <c r="I44" s="72">
        <v>19.032145824688492</v>
      </c>
      <c r="J44" s="72">
        <v>18.407337216501865</v>
      </c>
      <c r="K44" s="122">
        <v>17.957858474183226</v>
      </c>
      <c r="L44" s="140">
        <v>6429.6753692925631</v>
      </c>
      <c r="M44" s="141">
        <v>6359.2962744264069</v>
      </c>
      <c r="N44" s="141">
        <v>6048.4552721008786</v>
      </c>
      <c r="O44" s="141">
        <v>5777.0484838142465</v>
      </c>
      <c r="P44" s="141">
        <v>5637.0900565235934</v>
      </c>
      <c r="Q44" s="141">
        <v>5558.7133372408261</v>
      </c>
      <c r="R44" s="141">
        <v>5329.000830912777</v>
      </c>
      <c r="S44" s="141">
        <v>5154.0544206205223</v>
      </c>
      <c r="T44" s="142">
        <v>5028.2003727713036</v>
      </c>
      <c r="U44" s="133"/>
      <c r="V44" s="3"/>
    </row>
    <row r="45" spans="1:22" ht="12.75" x14ac:dyDescent="0.2">
      <c r="A45" s="82" t="s">
        <v>141</v>
      </c>
      <c r="B45" s="165">
        <v>2000</v>
      </c>
      <c r="C45" s="5">
        <v>22.963126318902013</v>
      </c>
      <c r="D45" s="5">
        <v>21.057025832943594</v>
      </c>
      <c r="E45" s="5">
        <v>21.601625971788852</v>
      </c>
      <c r="F45" s="5">
        <v>20.632316013622312</v>
      </c>
      <c r="G45" s="5">
        <v>20.132464487584262</v>
      </c>
      <c r="H45" s="5">
        <v>19.852547633002946</v>
      </c>
      <c r="I45" s="5">
        <v>19.032145824688492</v>
      </c>
      <c r="J45" s="5">
        <v>18.407337216501865</v>
      </c>
      <c r="K45" s="123">
        <v>17.957858474183226</v>
      </c>
      <c r="L45" s="150">
        <v>6429.6753692925631</v>
      </c>
      <c r="M45" s="151">
        <v>5895.9672332242062</v>
      </c>
      <c r="N45" s="151">
        <v>6048.4552721008786</v>
      </c>
      <c r="O45" s="151">
        <v>5777.0484838142465</v>
      </c>
      <c r="P45" s="151">
        <v>5637.0900565235934</v>
      </c>
      <c r="Q45" s="151">
        <v>5558.7133372408261</v>
      </c>
      <c r="R45" s="151">
        <v>5329.000830912777</v>
      </c>
      <c r="S45" s="151">
        <v>5154.0544206205223</v>
      </c>
      <c r="T45" s="152">
        <v>5028.2003727713036</v>
      </c>
      <c r="U45" s="133"/>
      <c r="V45" s="3"/>
    </row>
    <row r="46" spans="1:22" ht="12.75" x14ac:dyDescent="0.2">
      <c r="A46" s="81" t="s">
        <v>24</v>
      </c>
      <c r="B46" s="164">
        <v>2000</v>
      </c>
      <c r="C46" s="72">
        <v>18.941463755121607</v>
      </c>
      <c r="D46" s="72">
        <v>18.438755934649063</v>
      </c>
      <c r="E46" s="72">
        <v>18.145509706040077</v>
      </c>
      <c r="F46" s="72">
        <v>17.333295941771198</v>
      </c>
      <c r="G46" s="72">
        <v>16.833444415733148</v>
      </c>
      <c r="H46" s="72">
        <v>16.353586950736617</v>
      </c>
      <c r="I46" s="72">
        <v>15.733125752837386</v>
      </c>
      <c r="J46" s="72">
        <v>15.249875096824725</v>
      </c>
      <c r="K46" s="122">
        <v>14.899630878267374</v>
      </c>
      <c r="L46" s="140">
        <v>5303.6098514340511</v>
      </c>
      <c r="M46" s="141">
        <v>5162.8516617017376</v>
      </c>
      <c r="N46" s="141">
        <v>5080.7427176912215</v>
      </c>
      <c r="O46" s="141">
        <v>4853.3228636959338</v>
      </c>
      <c r="P46" s="141">
        <v>4713.3644364052807</v>
      </c>
      <c r="Q46" s="141">
        <v>4579.0043462062531</v>
      </c>
      <c r="R46" s="141">
        <v>4405.275210794468</v>
      </c>
      <c r="S46" s="141">
        <v>4269.9650271109231</v>
      </c>
      <c r="T46" s="142">
        <v>4171.8966459148651</v>
      </c>
      <c r="U46" s="133"/>
      <c r="V46" s="3"/>
    </row>
    <row r="47" spans="1:22" ht="12.75" x14ac:dyDescent="0.2">
      <c r="A47" s="82" t="s">
        <v>25</v>
      </c>
      <c r="B47" s="165">
        <v>2000</v>
      </c>
      <c r="C47" s="5">
        <v>17.600909567194808</v>
      </c>
      <c r="D47" s="5">
        <v>17.286717179399464</v>
      </c>
      <c r="E47" s="5">
        <v>16.993470950790478</v>
      </c>
      <c r="F47" s="5">
        <v>16.233622584487488</v>
      </c>
      <c r="G47" s="5">
        <v>15.953705729906185</v>
      </c>
      <c r="H47" s="5">
        <v>15.693782936366397</v>
      </c>
      <c r="I47" s="5">
        <v>15.111024825002609</v>
      </c>
      <c r="J47" s="5">
        <v>14.654467954257042</v>
      </c>
      <c r="K47" s="123">
        <v>14.322936531608958</v>
      </c>
      <c r="L47" s="150">
        <v>4928.2546788145464</v>
      </c>
      <c r="M47" s="151">
        <v>4840.2808102318495</v>
      </c>
      <c r="N47" s="151">
        <v>4758.1718662213343</v>
      </c>
      <c r="O47" s="151">
        <v>4545.4143236564969</v>
      </c>
      <c r="P47" s="151">
        <v>4467.0376043737315</v>
      </c>
      <c r="Q47" s="151">
        <v>4394.2592221825907</v>
      </c>
      <c r="R47" s="151">
        <v>4231.0869510007306</v>
      </c>
      <c r="S47" s="151">
        <v>4103.2510271919718</v>
      </c>
      <c r="T47" s="152">
        <v>4010.4222288505089</v>
      </c>
      <c r="U47" s="133"/>
      <c r="V47" s="50"/>
    </row>
    <row r="48" spans="1:22" ht="12.75" x14ac:dyDescent="0.2">
      <c r="A48" s="81" t="s">
        <v>26</v>
      </c>
      <c r="B48" s="164">
        <v>2000</v>
      </c>
      <c r="C48" s="72">
        <v>22.963126318902013</v>
      </c>
      <c r="D48" s="72">
        <v>22.711772408665741</v>
      </c>
      <c r="E48" s="72">
        <v>21.601625971788852</v>
      </c>
      <c r="F48" s="72">
        <v>20.632316013622312</v>
      </c>
      <c r="G48" s="72">
        <v>20.132464487584262</v>
      </c>
      <c r="H48" s="72">
        <v>19.852547633002946</v>
      </c>
      <c r="I48" s="72">
        <v>19.032145824688492</v>
      </c>
      <c r="J48" s="72">
        <v>18.407337216501865</v>
      </c>
      <c r="K48" s="122">
        <v>17.957858474183226</v>
      </c>
      <c r="L48" s="140">
        <v>6429.6753692925631</v>
      </c>
      <c r="M48" s="141">
        <v>6359.2962744264069</v>
      </c>
      <c r="N48" s="141">
        <v>6048.4552721008786</v>
      </c>
      <c r="O48" s="141">
        <v>5777.0484838142465</v>
      </c>
      <c r="P48" s="141">
        <v>5637.0900565235934</v>
      </c>
      <c r="Q48" s="141">
        <v>5558.7133372408261</v>
      </c>
      <c r="R48" s="141">
        <v>5329.000830912777</v>
      </c>
      <c r="S48" s="141">
        <v>5154.0544206205223</v>
      </c>
      <c r="T48" s="142">
        <v>5028.2003727713036</v>
      </c>
      <c r="U48" s="133"/>
      <c r="V48" s="50"/>
    </row>
    <row r="49" spans="1:22" ht="12.75" x14ac:dyDescent="0.2">
      <c r="A49" s="82" t="s">
        <v>27</v>
      </c>
      <c r="B49" s="165">
        <v>2000</v>
      </c>
      <c r="C49" s="5">
        <v>21.622572130975211</v>
      </c>
      <c r="D49" s="5">
        <v>20.742833445148246</v>
      </c>
      <c r="E49" s="5">
        <v>20.449587216539264</v>
      </c>
      <c r="F49" s="5">
        <v>19.532642656338602</v>
      </c>
      <c r="G49" s="5">
        <v>19.032791130300556</v>
      </c>
      <c r="H49" s="5">
        <v>18.552933665304028</v>
      </c>
      <c r="I49" s="5">
        <v>17.806795512286659</v>
      </c>
      <c r="J49" s="5">
        <v>17.234565572050357</v>
      </c>
      <c r="K49" s="123">
        <v>16.821945367128773</v>
      </c>
      <c r="L49" s="150">
        <v>6054.3201966730585</v>
      </c>
      <c r="M49" s="151">
        <v>5807.9933646415084</v>
      </c>
      <c r="N49" s="151">
        <v>5725.8844206309941</v>
      </c>
      <c r="O49" s="151">
        <v>5469.1399437748087</v>
      </c>
      <c r="P49" s="151">
        <v>5329.1815164841555</v>
      </c>
      <c r="Q49" s="151">
        <v>5194.8214262851279</v>
      </c>
      <c r="R49" s="151">
        <v>4985.9027434402642</v>
      </c>
      <c r="S49" s="151">
        <v>4825.6783601740999</v>
      </c>
      <c r="T49" s="152">
        <v>4710.1447027960558</v>
      </c>
      <c r="U49" s="133"/>
      <c r="V49" s="50"/>
    </row>
    <row r="50" spans="1:22" ht="12.75" x14ac:dyDescent="0.2">
      <c r="A50" s="81" t="s">
        <v>28</v>
      </c>
      <c r="B50" s="164">
        <v>2000</v>
      </c>
      <c r="C50" s="72">
        <v>18.941463755121607</v>
      </c>
      <c r="D50" s="72">
        <v>18.438755934649063</v>
      </c>
      <c r="E50" s="72">
        <v>18.145509706040077</v>
      </c>
      <c r="F50" s="72">
        <v>17.333295941771198</v>
      </c>
      <c r="G50" s="72">
        <v>16.833444415733148</v>
      </c>
      <c r="H50" s="72">
        <v>16.353586950736617</v>
      </c>
      <c r="I50" s="72">
        <v>15.733125752837386</v>
      </c>
      <c r="J50" s="72">
        <v>15.249875096824725</v>
      </c>
      <c r="K50" s="122">
        <v>14.899630878267374</v>
      </c>
      <c r="L50" s="140">
        <v>5303.6098514340511</v>
      </c>
      <c r="M50" s="141">
        <v>5162.8516617017376</v>
      </c>
      <c r="N50" s="141">
        <v>5080.7427176912215</v>
      </c>
      <c r="O50" s="141">
        <v>4853.3228636959338</v>
      </c>
      <c r="P50" s="141">
        <v>4713.3644364052807</v>
      </c>
      <c r="Q50" s="141">
        <v>4579.0043462062531</v>
      </c>
      <c r="R50" s="141">
        <v>4405.275210794468</v>
      </c>
      <c r="S50" s="141">
        <v>4269.9650271109231</v>
      </c>
      <c r="T50" s="142">
        <v>4171.8966459148651</v>
      </c>
      <c r="U50" s="133"/>
      <c r="V50" s="50"/>
    </row>
    <row r="51" spans="1:22" ht="12.75" x14ac:dyDescent="0.2">
      <c r="A51" s="82" t="s">
        <v>29</v>
      </c>
      <c r="B51" s="165">
        <v>2000</v>
      </c>
      <c r="C51" s="5">
        <v>17.600909567194808</v>
      </c>
      <c r="D51" s="5">
        <v>17.286717179399464</v>
      </c>
      <c r="E51" s="5">
        <v>16.993470950790478</v>
      </c>
      <c r="F51" s="5">
        <v>16.233622584487488</v>
      </c>
      <c r="G51" s="5">
        <v>15.953705729906185</v>
      </c>
      <c r="H51" s="5">
        <v>15.693782936366397</v>
      </c>
      <c r="I51" s="5">
        <v>15.111024825002609</v>
      </c>
      <c r="J51" s="5">
        <v>14.654467954257042</v>
      </c>
      <c r="K51" s="123">
        <v>14.322936531608958</v>
      </c>
      <c r="L51" s="150">
        <v>4928.2546788145464</v>
      </c>
      <c r="M51" s="151">
        <v>4840.2808102318495</v>
      </c>
      <c r="N51" s="151">
        <v>4758.1718662213343</v>
      </c>
      <c r="O51" s="151">
        <v>4545.4143236564969</v>
      </c>
      <c r="P51" s="151">
        <v>4467.0376043737315</v>
      </c>
      <c r="Q51" s="151">
        <v>4394.2592221825907</v>
      </c>
      <c r="R51" s="151">
        <v>4231.0869510007306</v>
      </c>
      <c r="S51" s="151">
        <v>4103.2510271919718</v>
      </c>
      <c r="T51" s="152">
        <v>4010.4222288505089</v>
      </c>
      <c r="U51" s="133"/>
      <c r="V51" s="50"/>
    </row>
    <row r="52" spans="1:22" ht="13.5" thickBot="1" x14ac:dyDescent="0.25">
      <c r="A52" s="120" t="s">
        <v>30</v>
      </c>
      <c r="B52" s="166">
        <v>6000</v>
      </c>
      <c r="C52" s="109">
        <v>22.963126318902013</v>
      </c>
      <c r="D52" s="109">
        <v>22.711772408665741</v>
      </c>
      <c r="E52" s="109">
        <v>21.601625971788852</v>
      </c>
      <c r="F52" s="109">
        <v>20.632316013622312</v>
      </c>
      <c r="G52" s="109">
        <v>20.132464487584262</v>
      </c>
      <c r="H52" s="109">
        <v>19.852547633002946</v>
      </c>
      <c r="I52" s="109">
        <v>19.032145824688492</v>
      </c>
      <c r="J52" s="109">
        <v>18.407337216501865</v>
      </c>
      <c r="K52" s="124">
        <v>17.957858474183226</v>
      </c>
      <c r="L52" s="143">
        <v>6429.6753692925631</v>
      </c>
      <c r="M52" s="144">
        <v>6359.2962744264069</v>
      </c>
      <c r="N52" s="144">
        <v>6048.4552721008786</v>
      </c>
      <c r="O52" s="144">
        <v>5777.0484838142465</v>
      </c>
      <c r="P52" s="144">
        <v>5637.0900565235934</v>
      </c>
      <c r="Q52" s="144">
        <v>5558.7133372408261</v>
      </c>
      <c r="R52" s="144">
        <v>5329.000830912777</v>
      </c>
      <c r="S52" s="144">
        <v>5154.0544206205223</v>
      </c>
      <c r="T52" s="145">
        <v>5028.2003727713036</v>
      </c>
      <c r="U52" s="133"/>
      <c r="V52" s="50"/>
    </row>
    <row r="53" spans="1:22" x14ac:dyDescent="0.2">
      <c r="A53" s="49" t="str">
        <f>Москва!A53</f>
        <v>Цены действительны с 05.11.2025</v>
      </c>
      <c r="B53" s="7"/>
      <c r="C53" s="7"/>
      <c r="D53" s="7"/>
      <c r="E53" s="7"/>
      <c r="F53" s="7"/>
      <c r="G53" s="7"/>
      <c r="H53" s="7"/>
      <c r="I53" s="7"/>
      <c r="J53" s="7"/>
      <c r="K53" s="10"/>
      <c r="M53" s="7"/>
      <c r="N53" s="7"/>
      <c r="O53" s="7"/>
      <c r="P53" s="7"/>
      <c r="Q53" s="7"/>
      <c r="R53" s="7"/>
      <c r="S53" s="7"/>
      <c r="T53" s="10"/>
      <c r="U53" s="133"/>
    </row>
    <row r="54" spans="1:22" x14ac:dyDescent="0.2">
      <c r="A54" s="48"/>
      <c r="B54" s="7"/>
      <c r="C54" s="7"/>
      <c r="D54" s="7"/>
      <c r="E54" s="7"/>
      <c r="F54" s="7"/>
      <c r="G54" s="7"/>
      <c r="H54" s="7"/>
      <c r="I54" s="7"/>
      <c r="J54" s="7"/>
      <c r="K54" s="10"/>
      <c r="M54" s="7"/>
      <c r="N54" s="7"/>
      <c r="O54" s="7"/>
      <c r="P54" s="7"/>
      <c r="Q54" s="7"/>
      <c r="R54" s="7"/>
      <c r="S54" s="7"/>
      <c r="T54" s="10"/>
    </row>
    <row r="55" spans="1:22" x14ac:dyDescent="0.2">
      <c r="A55" s="236" t="s">
        <v>56</v>
      </c>
      <c r="B55" s="236"/>
      <c r="C55" s="236"/>
      <c r="D55" s="7"/>
      <c r="E55" s="7"/>
      <c r="F55" s="7"/>
      <c r="G55" s="7"/>
      <c r="H55" s="7"/>
      <c r="I55" s="7"/>
      <c r="J55" s="7"/>
      <c r="K55" s="10"/>
      <c r="M55" s="7"/>
      <c r="N55" s="7"/>
      <c r="O55" s="7"/>
      <c r="P55" s="7"/>
      <c r="R55" s="7"/>
      <c r="S55" s="7"/>
      <c r="T55" s="10"/>
    </row>
    <row r="56" spans="1:22" x14ac:dyDescent="0.2">
      <c r="A56" s="21" t="s">
        <v>174</v>
      </c>
      <c r="B56" s="7"/>
      <c r="C56" s="7"/>
      <c r="D56" s="7"/>
      <c r="E56" s="7"/>
      <c r="F56" s="7"/>
      <c r="G56" s="7"/>
      <c r="H56" s="7"/>
      <c r="I56" s="7"/>
      <c r="J56" s="7"/>
      <c r="K56" s="10"/>
      <c r="M56" s="7"/>
      <c r="N56" s="7"/>
      <c r="O56" s="7"/>
      <c r="P56" s="7"/>
      <c r="R56" s="7"/>
      <c r="S56" s="7"/>
      <c r="T56" s="10"/>
    </row>
    <row r="57" spans="1:22" x14ac:dyDescent="0.2">
      <c r="A57" s="21" t="s">
        <v>175</v>
      </c>
      <c r="B57" s="7"/>
      <c r="C57" s="7"/>
      <c r="D57" s="7"/>
      <c r="E57" s="7"/>
      <c r="F57" s="7"/>
      <c r="G57" s="7"/>
      <c r="H57" s="7"/>
      <c r="I57" s="7"/>
      <c r="J57" s="7"/>
      <c r="K57" s="10"/>
      <c r="M57" s="7"/>
      <c r="N57" s="7"/>
      <c r="O57" s="7"/>
      <c r="P57" s="7"/>
      <c r="R57" s="7"/>
      <c r="S57" s="7"/>
      <c r="T57" s="10"/>
    </row>
    <row r="58" spans="1:22" x14ac:dyDescent="0.2">
      <c r="A58" s="22" t="s">
        <v>199</v>
      </c>
      <c r="B58" s="7"/>
      <c r="C58" s="7"/>
      <c r="D58" s="7"/>
      <c r="E58" s="7"/>
      <c r="F58" s="7"/>
      <c r="G58" s="7"/>
      <c r="H58" s="7"/>
      <c r="I58" s="7"/>
      <c r="J58" s="7"/>
      <c r="K58" s="10"/>
      <c r="M58" s="7"/>
      <c r="N58" s="7"/>
      <c r="O58" s="7"/>
      <c r="P58" s="7"/>
      <c r="R58" s="7"/>
      <c r="S58" s="7"/>
      <c r="T58" s="10"/>
    </row>
    <row r="59" spans="1:22" x14ac:dyDescent="0.2">
      <c r="A59" s="21" t="s">
        <v>176</v>
      </c>
      <c r="B59" s="7"/>
      <c r="C59" s="7"/>
      <c r="D59" s="7"/>
      <c r="E59" s="7"/>
      <c r="F59" s="7"/>
      <c r="G59" s="7"/>
      <c r="H59" s="7"/>
      <c r="I59" s="7"/>
      <c r="J59" s="7"/>
      <c r="K59" s="10"/>
      <c r="M59" s="7"/>
      <c r="O59" s="7"/>
      <c r="P59" s="7"/>
      <c r="R59" s="7"/>
      <c r="S59" s="7"/>
      <c r="T59" s="10"/>
    </row>
    <row r="60" spans="1:22" x14ac:dyDescent="0.2">
      <c r="A60" s="237" t="s">
        <v>57</v>
      </c>
      <c r="B60" s="237"/>
      <c r="C60" s="7"/>
      <c r="D60" s="7"/>
      <c r="E60" s="7"/>
      <c r="F60" s="7"/>
      <c r="G60" s="7"/>
      <c r="H60" s="7"/>
      <c r="I60" s="7"/>
      <c r="J60" s="7"/>
      <c r="K60" s="10"/>
      <c r="M60" s="7"/>
      <c r="N60" s="7"/>
      <c r="O60" s="7"/>
      <c r="P60" s="7"/>
      <c r="R60" s="7"/>
      <c r="S60" s="7"/>
      <c r="T60" s="10"/>
    </row>
    <row r="61" spans="1:22" x14ac:dyDescent="0.2">
      <c r="A61" s="21" t="s">
        <v>166</v>
      </c>
      <c r="B61" s="7"/>
      <c r="C61" s="7"/>
      <c r="D61" s="7"/>
      <c r="E61" s="7"/>
      <c r="F61" s="7"/>
      <c r="G61" s="7"/>
      <c r="H61" s="7"/>
      <c r="I61" s="7"/>
      <c r="J61" s="7"/>
      <c r="K61" s="10"/>
      <c r="M61" s="7"/>
      <c r="N61" s="7"/>
      <c r="O61" s="7"/>
      <c r="P61" s="7"/>
      <c r="R61" s="7"/>
      <c r="S61" s="7"/>
      <c r="T61" s="10"/>
    </row>
    <row r="62" spans="1:22" x14ac:dyDescent="0.2">
      <c r="A62" s="21" t="s">
        <v>61</v>
      </c>
      <c r="B62" s="7"/>
      <c r="C62" s="7"/>
      <c r="D62" s="7"/>
      <c r="E62" s="7"/>
      <c r="F62" s="7"/>
      <c r="G62" s="7"/>
      <c r="H62" s="7"/>
      <c r="I62" s="7"/>
      <c r="J62" s="7"/>
      <c r="K62" s="10"/>
      <c r="L62" s="7"/>
      <c r="M62" s="7"/>
      <c r="N62" s="7"/>
      <c r="O62" s="7"/>
      <c r="P62" s="7"/>
      <c r="R62" s="7"/>
      <c r="S62" s="7"/>
      <c r="T62" s="10"/>
    </row>
    <row r="63" spans="1:22" x14ac:dyDescent="0.2">
      <c r="A63" s="21" t="s">
        <v>165</v>
      </c>
      <c r="B63" s="7"/>
      <c r="C63" s="7"/>
      <c r="D63" s="7"/>
      <c r="E63" s="7"/>
      <c r="F63" s="7"/>
      <c r="G63" s="7"/>
      <c r="H63" s="7"/>
      <c r="I63" s="7"/>
      <c r="J63" s="7"/>
      <c r="K63" s="10"/>
      <c r="L63" s="7"/>
      <c r="M63" s="7"/>
      <c r="N63" s="7"/>
      <c r="O63" s="7"/>
      <c r="P63" s="7"/>
      <c r="Q63" s="7"/>
      <c r="R63" s="7"/>
      <c r="S63" s="7"/>
      <c r="T63" s="10"/>
    </row>
    <row r="64" spans="1:22" x14ac:dyDescent="0.2">
      <c r="A64" s="27" t="s">
        <v>172</v>
      </c>
      <c r="B64" s="7"/>
      <c r="C64" s="7"/>
      <c r="D64" s="7"/>
      <c r="E64" s="7"/>
      <c r="F64" s="7"/>
      <c r="G64" s="7"/>
      <c r="H64" s="7"/>
      <c r="I64" s="7"/>
      <c r="J64" s="7"/>
      <c r="K64" s="10"/>
      <c r="L64" s="7"/>
      <c r="M64" s="7"/>
      <c r="N64" s="7"/>
      <c r="O64" s="7"/>
      <c r="P64" s="7"/>
      <c r="Q64" s="7"/>
      <c r="R64" s="7"/>
      <c r="S64" s="7"/>
      <c r="T64" s="10"/>
    </row>
    <row r="65" spans="1:20" x14ac:dyDescent="0.2">
      <c r="A65" s="25" t="s">
        <v>163</v>
      </c>
      <c r="B65" s="7"/>
      <c r="C65" s="7"/>
      <c r="D65" s="7"/>
      <c r="E65" s="7"/>
      <c r="F65" s="7"/>
      <c r="G65" s="7"/>
      <c r="H65" s="7"/>
      <c r="I65" s="7"/>
      <c r="J65" s="7"/>
      <c r="K65" s="10"/>
      <c r="L65" s="7"/>
      <c r="M65" s="7"/>
      <c r="N65" s="7"/>
      <c r="O65" s="7"/>
      <c r="P65" s="7"/>
      <c r="Q65" s="7"/>
      <c r="R65" s="7"/>
      <c r="S65" s="7"/>
      <c r="T65" s="10"/>
    </row>
    <row r="66" spans="1:20" x14ac:dyDescent="0.2">
      <c r="A66" s="26" t="s">
        <v>164</v>
      </c>
      <c r="B66" s="7"/>
      <c r="C66" s="7"/>
      <c r="D66" s="7"/>
      <c r="E66" s="7"/>
      <c r="F66" s="7"/>
      <c r="G66" s="7"/>
      <c r="H66" s="7"/>
      <c r="I66" s="7"/>
      <c r="J66" s="7"/>
      <c r="K66" s="10"/>
      <c r="L66" s="7"/>
      <c r="M66" s="7"/>
      <c r="N66" s="7"/>
      <c r="O66" s="7"/>
      <c r="P66" s="7"/>
      <c r="Q66" s="7"/>
      <c r="R66" s="7"/>
      <c r="S66" s="7"/>
      <c r="T66" s="10"/>
    </row>
    <row r="67" spans="1:20" ht="12.75" thickBot="1" x14ac:dyDescent="0.25">
      <c r="B67" s="7"/>
      <c r="C67" s="7"/>
      <c r="D67" s="7"/>
      <c r="E67" s="7"/>
      <c r="F67" s="7"/>
      <c r="G67" s="7"/>
      <c r="H67" s="7"/>
      <c r="I67" s="7"/>
      <c r="J67" s="7"/>
      <c r="K67" s="10"/>
      <c r="L67" s="7"/>
      <c r="M67" s="7"/>
      <c r="N67" s="7"/>
      <c r="O67" s="7"/>
      <c r="P67" s="7"/>
      <c r="Q67" s="7"/>
      <c r="R67" s="7"/>
      <c r="S67" s="7"/>
      <c r="T67" s="10"/>
    </row>
    <row r="68" spans="1:20" ht="13.9" customHeight="1" thickBot="1" x14ac:dyDescent="0.25">
      <c r="A68" s="242" t="s">
        <v>84</v>
      </c>
      <c r="B68" s="243"/>
      <c r="C68" s="243"/>
      <c r="D68" s="243"/>
      <c r="E68" s="243"/>
      <c r="F68" s="243"/>
      <c r="G68" s="243"/>
      <c r="H68" s="243"/>
      <c r="I68" s="243"/>
      <c r="J68" s="243"/>
      <c r="K68" s="243"/>
      <c r="L68" s="243"/>
      <c r="M68" s="243"/>
      <c r="N68" s="243"/>
      <c r="O68" s="244"/>
      <c r="P68" s="20"/>
      <c r="Q68" s="7"/>
      <c r="R68" s="7"/>
      <c r="S68" s="10"/>
    </row>
    <row r="69" spans="1:20" ht="22.5" customHeight="1" x14ac:dyDescent="0.2">
      <c r="A69" s="245" t="s">
        <v>32</v>
      </c>
      <c r="B69" s="246"/>
      <c r="C69" s="64" t="s">
        <v>104</v>
      </c>
      <c r="D69" s="64" t="s">
        <v>121</v>
      </c>
      <c r="E69" s="64" t="s">
        <v>122</v>
      </c>
      <c r="F69" s="64" t="s">
        <v>123</v>
      </c>
      <c r="G69" s="64" t="s">
        <v>124</v>
      </c>
      <c r="H69" s="64" t="s">
        <v>125</v>
      </c>
      <c r="I69" s="64" t="s">
        <v>126</v>
      </c>
      <c r="J69" s="64" t="s">
        <v>127</v>
      </c>
      <c r="K69" s="66" t="s">
        <v>109</v>
      </c>
      <c r="L69" s="94" t="s">
        <v>110</v>
      </c>
      <c r="M69" s="64" t="s">
        <v>111</v>
      </c>
      <c r="N69" s="64" t="s">
        <v>128</v>
      </c>
      <c r="O69" s="52" t="s">
        <v>129</v>
      </c>
      <c r="S69" s="7"/>
      <c r="T69" s="10"/>
    </row>
    <row r="70" spans="1:20" ht="23.25" customHeight="1" x14ac:dyDescent="0.2">
      <c r="A70" s="238" t="s">
        <v>33</v>
      </c>
      <c r="B70" s="239"/>
      <c r="C70" s="68" t="s">
        <v>112</v>
      </c>
      <c r="D70" s="68" t="s">
        <v>130</v>
      </c>
      <c r="E70" s="68" t="s">
        <v>131</v>
      </c>
      <c r="F70" s="68" t="s">
        <v>132</v>
      </c>
      <c r="G70" s="68" t="s">
        <v>133</v>
      </c>
      <c r="H70" s="68" t="s">
        <v>134</v>
      </c>
      <c r="I70" s="68" t="s">
        <v>135</v>
      </c>
      <c r="J70" s="68" t="s">
        <v>117</v>
      </c>
      <c r="K70" s="70" t="s">
        <v>136</v>
      </c>
      <c r="L70" s="95" t="s">
        <v>137</v>
      </c>
      <c r="M70" s="68" t="s">
        <v>138</v>
      </c>
      <c r="N70" s="68" t="s">
        <v>139</v>
      </c>
      <c r="O70" s="69" t="s">
        <v>140</v>
      </c>
      <c r="Q70" s="7"/>
      <c r="R70" s="7"/>
      <c r="S70" s="7"/>
      <c r="T70" s="10"/>
    </row>
    <row r="71" spans="1:20" x14ac:dyDescent="0.2">
      <c r="A71" s="258" t="s">
        <v>34</v>
      </c>
      <c r="B71" s="259"/>
      <c r="C71" s="16">
        <v>800</v>
      </c>
      <c r="D71" s="16">
        <v>1000</v>
      </c>
      <c r="E71" s="16">
        <v>1200</v>
      </c>
      <c r="F71" s="16">
        <v>1400</v>
      </c>
      <c r="G71" s="16">
        <v>1600</v>
      </c>
      <c r="H71" s="16">
        <v>1900</v>
      </c>
      <c r="I71" s="16">
        <v>2100</v>
      </c>
      <c r="J71" s="16">
        <v>2500</v>
      </c>
      <c r="K71" s="16">
        <v>3200</v>
      </c>
      <c r="L71" s="93">
        <v>5800</v>
      </c>
      <c r="M71" s="16">
        <v>6800</v>
      </c>
      <c r="N71" s="16">
        <v>12000</v>
      </c>
      <c r="O71" s="17">
        <v>14000</v>
      </c>
      <c r="Q71" s="7"/>
      <c r="R71" s="7"/>
      <c r="S71" s="7"/>
      <c r="T71" s="10"/>
    </row>
    <row r="72" spans="1:20" x14ac:dyDescent="0.2">
      <c r="A72" s="258" t="s">
        <v>35</v>
      </c>
      <c r="B72" s="259"/>
      <c r="C72" s="88">
        <v>26</v>
      </c>
      <c r="D72" s="88">
        <v>26</v>
      </c>
      <c r="E72" s="88">
        <v>26</v>
      </c>
      <c r="F72" s="88">
        <v>26</v>
      </c>
      <c r="G72" s="88">
        <v>26</v>
      </c>
      <c r="H72" s="88">
        <v>29</v>
      </c>
      <c r="I72" s="88">
        <v>29</v>
      </c>
      <c r="J72" s="88">
        <v>29</v>
      </c>
      <c r="K72" s="88">
        <v>35</v>
      </c>
      <c r="L72" s="89">
        <v>35</v>
      </c>
      <c r="M72" s="88">
        <v>50</v>
      </c>
      <c r="N72" s="88">
        <v>57</v>
      </c>
      <c r="O72" s="90">
        <v>57</v>
      </c>
      <c r="Q72" s="7"/>
      <c r="R72" s="7"/>
      <c r="S72" s="7"/>
      <c r="T72" s="10"/>
    </row>
    <row r="73" spans="1:20" x14ac:dyDescent="0.2">
      <c r="A73" s="238" t="s">
        <v>36</v>
      </c>
      <c r="B73" s="239"/>
      <c r="C73" s="16">
        <v>2</v>
      </c>
      <c r="D73" s="16">
        <v>3</v>
      </c>
      <c r="E73" s="16">
        <v>3</v>
      </c>
      <c r="F73" s="16">
        <v>3</v>
      </c>
      <c r="G73" s="16">
        <v>3</v>
      </c>
      <c r="H73" s="16">
        <v>3</v>
      </c>
      <c r="I73" s="16">
        <v>3</v>
      </c>
      <c r="J73" s="16">
        <v>3</v>
      </c>
      <c r="K73" s="93">
        <v>4</v>
      </c>
      <c r="L73" s="16">
        <v>4</v>
      </c>
      <c r="M73" s="16">
        <v>5</v>
      </c>
      <c r="N73" s="16">
        <v>6</v>
      </c>
      <c r="O73" s="65">
        <v>6</v>
      </c>
      <c r="Q73" s="7"/>
      <c r="R73" s="7"/>
      <c r="S73" s="7"/>
      <c r="T73" s="10"/>
    </row>
    <row r="74" spans="1:20" x14ac:dyDescent="0.2">
      <c r="A74" s="238" t="s">
        <v>37</v>
      </c>
      <c r="B74" s="239"/>
      <c r="C74" s="16">
        <v>1.5</v>
      </c>
      <c r="D74" s="16">
        <v>1.5</v>
      </c>
      <c r="E74" s="16">
        <v>1.5</v>
      </c>
      <c r="F74" s="16">
        <v>1.5</v>
      </c>
      <c r="G74" s="16">
        <v>1.8</v>
      </c>
      <c r="H74" s="16">
        <v>1.8</v>
      </c>
      <c r="I74" s="16">
        <v>1.8</v>
      </c>
      <c r="J74" s="16">
        <v>1.8</v>
      </c>
      <c r="K74" s="93">
        <v>1.95</v>
      </c>
      <c r="L74" s="16">
        <v>1.95</v>
      </c>
      <c r="M74" s="16">
        <v>2</v>
      </c>
      <c r="N74" s="16">
        <v>2.1</v>
      </c>
      <c r="O74" s="65">
        <v>2.1</v>
      </c>
      <c r="P74" s="21"/>
      <c r="Q74" s="7"/>
      <c r="R74" s="7"/>
      <c r="S74" s="7"/>
      <c r="T74" s="10"/>
    </row>
    <row r="75" spans="1:20" x14ac:dyDescent="0.2">
      <c r="A75" s="238" t="s">
        <v>92</v>
      </c>
      <c r="B75" s="239"/>
      <c r="C75" s="16">
        <v>1.5</v>
      </c>
      <c r="D75" s="16">
        <v>1.5</v>
      </c>
      <c r="E75" s="16">
        <v>1.5</v>
      </c>
      <c r="F75" s="16">
        <v>1.5</v>
      </c>
      <c r="G75" s="16">
        <v>1.7</v>
      </c>
      <c r="H75" s="16">
        <v>1.7</v>
      </c>
      <c r="I75" s="16">
        <v>1.7</v>
      </c>
      <c r="J75" s="16">
        <v>1.7</v>
      </c>
      <c r="K75" s="93">
        <v>1.7</v>
      </c>
      <c r="L75" s="16">
        <v>1.9</v>
      </c>
      <c r="M75" s="16">
        <v>2.1</v>
      </c>
      <c r="N75" s="16">
        <v>2.2000000000000002</v>
      </c>
      <c r="O75" s="65">
        <v>2.2000000000000002</v>
      </c>
      <c r="R75" s="7"/>
      <c r="S75" s="7"/>
      <c r="T75" s="10"/>
    </row>
    <row r="76" spans="1:20" x14ac:dyDescent="0.2">
      <c r="A76" s="238" t="s">
        <v>38</v>
      </c>
      <c r="B76" s="239"/>
      <c r="C76" s="16">
        <v>1</v>
      </c>
      <c r="D76" s="16">
        <v>1</v>
      </c>
      <c r="E76" s="16">
        <v>2</v>
      </c>
      <c r="F76" s="16">
        <v>2</v>
      </c>
      <c r="G76" s="16">
        <v>3</v>
      </c>
      <c r="H76" s="16">
        <v>3</v>
      </c>
      <c r="I76" s="16">
        <v>4</v>
      </c>
      <c r="J76" s="16">
        <v>4</v>
      </c>
      <c r="K76" s="93">
        <v>6</v>
      </c>
      <c r="L76" s="16">
        <v>6</v>
      </c>
      <c r="M76" s="16">
        <v>6</v>
      </c>
      <c r="N76" s="16">
        <v>10</v>
      </c>
      <c r="O76" s="65">
        <v>12</v>
      </c>
      <c r="R76" s="7"/>
      <c r="S76" s="7"/>
      <c r="T76" s="10"/>
    </row>
    <row r="77" spans="1:20" x14ac:dyDescent="0.2">
      <c r="A77" s="238" t="s">
        <v>39</v>
      </c>
      <c r="B77" s="239"/>
      <c r="C77" s="11">
        <v>1000</v>
      </c>
      <c r="D77" s="11">
        <v>1000</v>
      </c>
      <c r="E77" s="11">
        <v>1000</v>
      </c>
      <c r="F77" s="11">
        <v>1000</v>
      </c>
      <c r="G77" s="11">
        <v>1000</v>
      </c>
      <c r="H77" s="11">
        <v>1000</v>
      </c>
      <c r="I77" s="11">
        <v>1000</v>
      </c>
      <c r="J77" s="11">
        <v>1000</v>
      </c>
      <c r="K77" s="11">
        <v>2000</v>
      </c>
      <c r="L77" s="98">
        <v>2000</v>
      </c>
      <c r="M77" s="11">
        <v>2000</v>
      </c>
      <c r="N77" s="11">
        <v>3000</v>
      </c>
      <c r="O77" s="12">
        <v>3000</v>
      </c>
      <c r="R77" s="7"/>
      <c r="S77" s="7"/>
      <c r="T77" s="10"/>
    </row>
    <row r="78" spans="1:20" ht="12.75" thickBot="1" x14ac:dyDescent="0.25">
      <c r="A78" s="240" t="s">
        <v>40</v>
      </c>
      <c r="B78" s="241"/>
      <c r="C78" s="18">
        <v>0.5</v>
      </c>
      <c r="D78" s="18">
        <v>0.5</v>
      </c>
      <c r="E78" s="18">
        <v>0.5</v>
      </c>
      <c r="F78" s="18">
        <v>1</v>
      </c>
      <c r="G78" s="18">
        <v>1</v>
      </c>
      <c r="H78" s="18">
        <v>1</v>
      </c>
      <c r="I78" s="18">
        <v>1</v>
      </c>
      <c r="J78" s="18">
        <v>1</v>
      </c>
      <c r="K78" s="18">
        <v>1</v>
      </c>
      <c r="L78" s="99">
        <v>1</v>
      </c>
      <c r="M78" s="18">
        <v>1.5</v>
      </c>
      <c r="N78" s="18">
        <v>2</v>
      </c>
      <c r="O78" s="19">
        <v>2</v>
      </c>
      <c r="R78" s="7"/>
      <c r="S78" s="7"/>
      <c r="T78" s="10"/>
    </row>
    <row r="79" spans="1:20" x14ac:dyDescent="0.2">
      <c r="A79" s="6"/>
      <c r="B79" s="7"/>
      <c r="C79" s="7"/>
      <c r="D79" s="7"/>
      <c r="E79" s="7"/>
      <c r="F79" s="7"/>
      <c r="G79" s="7"/>
      <c r="H79" s="7"/>
      <c r="I79" s="7"/>
      <c r="J79" s="7"/>
      <c r="K79" s="10"/>
      <c r="L79" s="7"/>
      <c r="M79" s="7"/>
      <c r="N79" s="7"/>
      <c r="O79" s="7"/>
      <c r="P79" s="7"/>
      <c r="S79" s="7"/>
      <c r="T79" s="10"/>
    </row>
    <row r="80" spans="1:20" x14ac:dyDescent="0.2">
      <c r="A80" s="13" t="s">
        <v>41</v>
      </c>
      <c r="B80" s="7"/>
      <c r="C80" s="7"/>
      <c r="D80" s="7"/>
      <c r="E80" s="7"/>
      <c r="F80" s="7"/>
      <c r="G80" s="7"/>
      <c r="H80" s="7"/>
      <c r="I80" s="7"/>
      <c r="J80" s="7"/>
      <c r="K80" s="10"/>
      <c r="L80" s="7"/>
      <c r="M80" s="7"/>
      <c r="N80" s="7"/>
      <c r="O80" s="7"/>
      <c r="P80" s="7"/>
      <c r="S80" s="7"/>
      <c r="T80" s="10"/>
    </row>
    <row r="81" spans="1:20" x14ac:dyDescent="0.2">
      <c r="A81" s="14" t="s">
        <v>42</v>
      </c>
      <c r="B81" s="7"/>
      <c r="C81" s="7"/>
      <c r="D81" s="7"/>
      <c r="E81" s="7"/>
      <c r="F81" s="7"/>
      <c r="G81" s="7"/>
      <c r="H81" s="7"/>
      <c r="I81" s="7"/>
      <c r="J81" s="7"/>
      <c r="K81" s="10"/>
      <c r="L81" s="7"/>
      <c r="M81" s="7"/>
      <c r="N81" s="7"/>
      <c r="O81" s="7"/>
      <c r="P81" s="7"/>
      <c r="S81" s="7"/>
      <c r="T81" s="10"/>
    </row>
    <row r="82" spans="1:20" x14ac:dyDescent="0.2">
      <c r="A82" s="13" t="s">
        <v>43</v>
      </c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S82" s="10"/>
      <c r="T82" s="10"/>
    </row>
    <row r="83" spans="1:20" x14ac:dyDescent="0.2">
      <c r="A83" s="13" t="s">
        <v>44</v>
      </c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</row>
    <row r="84" spans="1:20" x14ac:dyDescent="0.2">
      <c r="A84" s="13" t="s">
        <v>45</v>
      </c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</row>
    <row r="85" spans="1:20" x14ac:dyDescent="0.2">
      <c r="A85" s="13" t="s">
        <v>46</v>
      </c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</row>
    <row r="86" spans="1:20" x14ac:dyDescent="0.2">
      <c r="A86" s="13" t="s">
        <v>47</v>
      </c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</row>
    <row r="87" spans="1:20" x14ac:dyDescent="0.2">
      <c r="A87" s="13" t="s">
        <v>48</v>
      </c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</row>
    <row r="88" spans="1:20" x14ac:dyDescent="0.2">
      <c r="A88" s="13" t="s">
        <v>49</v>
      </c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</row>
    <row r="89" spans="1:20" x14ac:dyDescent="0.2">
      <c r="A89" s="13" t="s">
        <v>50</v>
      </c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</row>
    <row r="90" spans="1:20" x14ac:dyDescent="0.2">
      <c r="A90" s="13" t="s">
        <v>51</v>
      </c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</row>
    <row r="91" spans="1:20" x14ac:dyDescent="0.2">
      <c r="A91" s="13" t="s">
        <v>52</v>
      </c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</row>
    <row r="92" spans="1:20" x14ac:dyDescent="0.2">
      <c r="A92" s="13" t="s">
        <v>53</v>
      </c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</row>
    <row r="93" spans="1:20" x14ac:dyDescent="0.2">
      <c r="A93" s="13" t="s">
        <v>54</v>
      </c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</row>
    <row r="94" spans="1:20" x14ac:dyDescent="0.2">
      <c r="A94" s="10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</row>
    <row r="95" spans="1:20" ht="12.75" x14ac:dyDescent="0.2">
      <c r="A95" s="203" t="s">
        <v>82</v>
      </c>
      <c r="B95" s="203"/>
      <c r="C95" s="203"/>
      <c r="D95" s="203"/>
      <c r="E95" s="203"/>
      <c r="F95" s="203"/>
      <c r="G95" s="203"/>
      <c r="H95" s="203"/>
      <c r="I95" s="203"/>
      <c r="J95" s="203"/>
      <c r="K95" s="203"/>
      <c r="L95" s="203"/>
      <c r="M95" s="203"/>
      <c r="N95" s="203"/>
      <c r="O95" s="203"/>
      <c r="P95" s="203"/>
      <c r="Q95" s="10"/>
      <c r="R95" s="10"/>
      <c r="S95" s="10"/>
      <c r="T95" s="10"/>
    </row>
    <row r="96" spans="1:20" x14ac:dyDescent="0.2">
      <c r="A96" s="96" t="s">
        <v>62</v>
      </c>
      <c r="I96" s="204" t="s">
        <v>70</v>
      </c>
      <c r="J96" s="204"/>
      <c r="K96" s="204"/>
      <c r="M96" s="10"/>
      <c r="N96" s="10"/>
      <c r="O96" s="10"/>
      <c r="P96" s="10"/>
      <c r="Q96" s="10"/>
      <c r="R96" s="10"/>
      <c r="S96" s="10"/>
      <c r="T96" s="10"/>
    </row>
    <row r="97" spans="1:20" ht="13.15" customHeight="1" x14ac:dyDescent="0.2">
      <c r="A97" s="209" t="s">
        <v>204</v>
      </c>
      <c r="B97" s="209"/>
      <c r="C97" s="209"/>
      <c r="D97" s="209"/>
      <c r="E97" s="209"/>
      <c r="F97" s="209"/>
      <c r="G97" s="209"/>
      <c r="H97" s="39"/>
      <c r="I97" s="40" t="s">
        <v>71</v>
      </c>
      <c r="M97" s="38"/>
      <c r="N97" s="38"/>
      <c r="O97" s="38"/>
      <c r="P97" s="38"/>
      <c r="Q97" s="38"/>
      <c r="R97" s="38"/>
      <c r="S97" s="38"/>
      <c r="T97" s="10"/>
    </row>
    <row r="98" spans="1:20" ht="13.15" customHeight="1" x14ac:dyDescent="0.2">
      <c r="A98" s="101" t="s">
        <v>171</v>
      </c>
      <c r="B98" s="199"/>
      <c r="C98" s="199"/>
      <c r="D98" s="199"/>
      <c r="E98" s="199"/>
      <c r="F98" s="199"/>
      <c r="G98" s="199"/>
      <c r="H98" s="41"/>
      <c r="I98" s="42" t="s">
        <v>72</v>
      </c>
      <c r="M98" s="10"/>
      <c r="N98" s="10"/>
      <c r="O98" s="10"/>
      <c r="P98" s="10"/>
      <c r="Q98" s="10"/>
      <c r="R98" s="10"/>
      <c r="S98" s="10"/>
      <c r="T98" s="10"/>
    </row>
    <row r="99" spans="1:20" x14ac:dyDescent="0.2">
      <c r="T99" s="10"/>
    </row>
    <row r="100" spans="1:20" x14ac:dyDescent="0.2">
      <c r="I100" s="180" t="s">
        <v>73</v>
      </c>
      <c r="J100" s="180"/>
      <c r="K100" s="180"/>
      <c r="M100" s="10"/>
      <c r="N100" s="10"/>
      <c r="O100" s="10"/>
      <c r="P100" s="10"/>
      <c r="Q100" s="10"/>
      <c r="R100" s="10"/>
      <c r="S100" s="10"/>
      <c r="T100" s="10"/>
    </row>
    <row r="101" spans="1:20" ht="13.15" customHeight="1" x14ac:dyDescent="0.2">
      <c r="A101" s="97" t="s">
        <v>63</v>
      </c>
      <c r="B101" s="2"/>
      <c r="C101" s="2"/>
      <c r="D101" s="2"/>
      <c r="E101" s="2"/>
      <c r="F101" s="2"/>
      <c r="G101" s="2"/>
      <c r="H101" s="2"/>
      <c r="I101" s="40" t="s">
        <v>74</v>
      </c>
      <c r="M101" s="34"/>
      <c r="N101" s="34"/>
      <c r="O101" s="34"/>
      <c r="P101" s="34"/>
      <c r="Q101" s="34"/>
      <c r="R101" s="34"/>
      <c r="S101" s="34"/>
      <c r="T101" s="10"/>
    </row>
    <row r="102" spans="1:20" ht="13.15" customHeight="1" x14ac:dyDescent="0.2">
      <c r="A102" s="210" t="s">
        <v>203</v>
      </c>
      <c r="B102" s="210"/>
      <c r="C102" s="210"/>
      <c r="D102" s="210"/>
      <c r="E102" s="210"/>
      <c r="F102" s="210"/>
      <c r="G102" s="210"/>
      <c r="H102" s="2"/>
      <c r="I102" s="42" t="s">
        <v>75</v>
      </c>
      <c r="M102" s="10"/>
      <c r="N102" s="10"/>
      <c r="O102" s="10"/>
      <c r="P102" s="10"/>
      <c r="Q102" s="10"/>
      <c r="R102" s="10"/>
      <c r="S102" s="10"/>
      <c r="T102" s="10"/>
    </row>
    <row r="103" spans="1:20" ht="12" customHeight="1" x14ac:dyDescent="0.2">
      <c r="A103" s="210" t="s">
        <v>81</v>
      </c>
      <c r="B103" s="210"/>
      <c r="C103" s="210"/>
      <c r="D103" s="210"/>
      <c r="E103" s="210"/>
      <c r="F103" s="210"/>
      <c r="G103" s="210"/>
      <c r="J103" s="44"/>
      <c r="K103" s="44"/>
      <c r="M103" s="10"/>
      <c r="N103" s="10"/>
      <c r="O103" s="10"/>
      <c r="P103" s="10"/>
      <c r="Q103" s="10"/>
      <c r="R103" s="10"/>
      <c r="S103" s="10"/>
      <c r="T103" s="10"/>
    </row>
    <row r="104" spans="1:20" ht="12.75" x14ac:dyDescent="0.2">
      <c r="A104" s="100" t="s">
        <v>170</v>
      </c>
      <c r="I104" s="179" t="s">
        <v>76</v>
      </c>
      <c r="J104" s="179"/>
      <c r="K104" s="179"/>
      <c r="L104" s="40"/>
      <c r="M104" s="38"/>
      <c r="N104" s="38"/>
      <c r="O104" s="38"/>
      <c r="P104" s="34"/>
      <c r="Q104" s="34"/>
      <c r="R104" s="34"/>
      <c r="S104" s="34"/>
      <c r="T104" s="10"/>
    </row>
    <row r="105" spans="1:20" ht="12.75" x14ac:dyDescent="0.2">
      <c r="A105" s="42"/>
      <c r="I105" s="45" t="s">
        <v>202</v>
      </c>
      <c r="M105" s="34"/>
      <c r="N105" s="34"/>
      <c r="O105" s="34"/>
      <c r="P105" s="34"/>
      <c r="Q105" s="34"/>
      <c r="R105" s="34"/>
      <c r="S105" s="34"/>
      <c r="T105" s="10"/>
    </row>
    <row r="106" spans="1:20" x14ac:dyDescent="0.2">
      <c r="A106" s="96" t="s">
        <v>64</v>
      </c>
      <c r="B106" s="43"/>
      <c r="C106" s="43"/>
      <c r="D106" s="43"/>
      <c r="E106" s="43"/>
      <c r="F106" s="43"/>
      <c r="G106" s="43"/>
      <c r="H106" s="43"/>
      <c r="I106" s="42" t="s">
        <v>77</v>
      </c>
      <c r="M106" s="10"/>
      <c r="N106" s="10"/>
      <c r="O106" s="10"/>
      <c r="P106" s="10"/>
      <c r="Q106" s="10"/>
      <c r="R106" s="10"/>
      <c r="S106" s="10"/>
      <c r="T106" s="10"/>
    </row>
    <row r="107" spans="1:20" ht="22.5" customHeight="1" x14ac:dyDescent="0.2">
      <c r="A107" s="209" t="s">
        <v>169</v>
      </c>
      <c r="B107" s="209"/>
      <c r="C107" s="209"/>
      <c r="D107" s="209"/>
      <c r="E107" s="209"/>
      <c r="F107" s="209"/>
      <c r="G107" s="209"/>
      <c r="J107" s="44"/>
      <c r="K107" s="44"/>
      <c r="M107" s="10"/>
      <c r="N107" s="10"/>
      <c r="O107" s="10"/>
      <c r="P107" s="10"/>
      <c r="Q107" s="10"/>
      <c r="R107" s="10"/>
      <c r="S107" s="10"/>
      <c r="T107" s="10"/>
    </row>
    <row r="108" spans="1:20" ht="12.75" x14ac:dyDescent="0.2">
      <c r="A108" s="42" t="s">
        <v>65</v>
      </c>
      <c r="I108" s="179" t="s">
        <v>78</v>
      </c>
      <c r="J108" s="179"/>
      <c r="K108" s="179"/>
      <c r="M108" s="35"/>
      <c r="N108" s="35"/>
      <c r="O108" s="35"/>
      <c r="P108" s="35"/>
      <c r="Q108" s="35"/>
      <c r="R108" s="35"/>
      <c r="S108" s="35"/>
      <c r="T108" s="10"/>
    </row>
    <row r="109" spans="1:20" ht="12.75" x14ac:dyDescent="0.2">
      <c r="A109" s="42"/>
      <c r="I109" s="45" t="s">
        <v>79</v>
      </c>
      <c r="M109" s="35"/>
      <c r="N109" s="35"/>
      <c r="O109" s="35"/>
      <c r="P109" s="35"/>
      <c r="Q109" s="35"/>
      <c r="R109" s="35"/>
      <c r="S109" s="35"/>
      <c r="T109" s="10"/>
    </row>
    <row r="110" spans="1:20" x14ac:dyDescent="0.2">
      <c r="A110" s="96" t="s">
        <v>66</v>
      </c>
      <c r="B110" s="46"/>
      <c r="C110" s="46"/>
      <c r="D110" s="46"/>
      <c r="E110" s="46"/>
      <c r="F110" s="46"/>
      <c r="G110" s="46"/>
      <c r="H110" s="46"/>
      <c r="I110" s="47" t="s">
        <v>80</v>
      </c>
      <c r="M110" s="10"/>
      <c r="N110" s="10"/>
      <c r="O110" s="10"/>
      <c r="P110" s="10"/>
      <c r="Q110" s="10"/>
      <c r="R110" s="10"/>
      <c r="S110" s="10"/>
      <c r="T110" s="10"/>
    </row>
    <row r="111" spans="1:20" x14ac:dyDescent="0.2">
      <c r="A111" s="46" t="s">
        <v>198</v>
      </c>
      <c r="M111" s="10"/>
      <c r="N111" s="10"/>
      <c r="O111" s="10"/>
      <c r="P111" s="10"/>
      <c r="Q111" s="10"/>
      <c r="R111" s="10"/>
      <c r="S111" s="10"/>
      <c r="T111" s="10"/>
    </row>
    <row r="112" spans="1:20" ht="12.75" x14ac:dyDescent="0.2">
      <c r="A112" s="42" t="s">
        <v>67</v>
      </c>
      <c r="I112" s="227" t="s">
        <v>180</v>
      </c>
      <c r="J112" s="227"/>
      <c r="K112" s="227"/>
      <c r="M112" s="35"/>
      <c r="N112" s="35"/>
      <c r="O112" s="35"/>
      <c r="P112" s="35"/>
      <c r="Q112" s="35"/>
      <c r="R112" s="35"/>
      <c r="S112" s="35"/>
      <c r="T112" s="10"/>
    </row>
    <row r="113" spans="1:20" ht="12.75" x14ac:dyDescent="0.2">
      <c r="A113" s="42"/>
      <c r="I113" s="45" t="s">
        <v>181</v>
      </c>
      <c r="K113" s="46" t="s">
        <v>183</v>
      </c>
      <c r="M113" s="35"/>
      <c r="N113" s="35"/>
      <c r="O113" s="35"/>
      <c r="P113" s="35"/>
      <c r="Q113" s="35"/>
      <c r="R113" s="35"/>
      <c r="S113" s="35"/>
      <c r="T113" s="10"/>
    </row>
    <row r="114" spans="1:20" x14ac:dyDescent="0.2">
      <c r="A114" s="96" t="s">
        <v>68</v>
      </c>
      <c r="B114" s="46"/>
      <c r="C114" s="46"/>
      <c r="D114" s="46"/>
      <c r="E114" s="46"/>
      <c r="F114" s="46"/>
      <c r="G114" s="46"/>
      <c r="H114" s="46"/>
      <c r="I114" s="47" t="s">
        <v>182</v>
      </c>
      <c r="M114" s="10"/>
      <c r="N114" s="10"/>
      <c r="O114" s="10"/>
      <c r="P114" s="10"/>
      <c r="Q114" s="10"/>
      <c r="R114" s="10"/>
      <c r="S114" s="10"/>
      <c r="T114" s="10"/>
    </row>
    <row r="115" spans="1:20" ht="12" customHeight="1" x14ac:dyDescent="0.2">
      <c r="A115" s="211" t="s">
        <v>89</v>
      </c>
      <c r="B115" s="211"/>
      <c r="C115" s="211"/>
      <c r="D115" s="211"/>
      <c r="E115" s="211"/>
      <c r="F115" s="211"/>
      <c r="G115" s="211"/>
      <c r="M115" s="10"/>
      <c r="N115" s="10"/>
      <c r="O115" s="10"/>
      <c r="P115" s="10"/>
      <c r="Q115" s="10"/>
      <c r="R115" s="10"/>
      <c r="S115" s="10"/>
      <c r="T115" s="10"/>
    </row>
    <row r="116" spans="1:20" x14ac:dyDescent="0.2">
      <c r="A116" s="211"/>
      <c r="B116" s="211"/>
      <c r="C116" s="211"/>
      <c r="D116" s="211"/>
      <c r="E116" s="211"/>
      <c r="F116" s="211"/>
      <c r="G116" s="211"/>
      <c r="M116" s="10"/>
      <c r="N116" s="10"/>
      <c r="O116" s="10"/>
      <c r="P116" s="10"/>
      <c r="Q116" s="10"/>
      <c r="R116" s="10"/>
      <c r="S116" s="10"/>
      <c r="T116" s="10"/>
    </row>
    <row r="117" spans="1:20" ht="12.75" x14ac:dyDescent="0.2">
      <c r="A117" s="42" t="s">
        <v>69</v>
      </c>
      <c r="B117" s="38"/>
      <c r="C117" s="38"/>
      <c r="D117" s="38"/>
      <c r="E117" s="38"/>
      <c r="F117" s="38"/>
      <c r="G117" s="38"/>
      <c r="H117" s="38"/>
      <c r="M117" s="10"/>
      <c r="N117" s="10"/>
      <c r="O117" s="10"/>
      <c r="P117" s="10"/>
      <c r="Q117" s="10"/>
      <c r="R117" s="10"/>
      <c r="S117" s="10"/>
      <c r="T117" s="10"/>
    </row>
    <row r="118" spans="1:20" ht="12.75" x14ac:dyDescent="0.2">
      <c r="A118" s="33"/>
      <c r="B118" s="10"/>
      <c r="C118" s="10"/>
      <c r="D118" s="10"/>
      <c r="E118" s="10"/>
      <c r="F118" s="10"/>
      <c r="G118" s="10"/>
      <c r="H118" s="10"/>
      <c r="M118" s="10"/>
      <c r="N118" s="10"/>
      <c r="O118" s="10"/>
      <c r="P118" s="10"/>
      <c r="Q118" s="10"/>
      <c r="R118" s="10"/>
      <c r="S118" s="10"/>
      <c r="T118" s="10"/>
    </row>
    <row r="119" spans="1:20" ht="19.899999999999999" customHeight="1" x14ac:dyDescent="0.2">
      <c r="A119" s="34"/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</row>
    <row r="120" spans="1:20" ht="12.75" x14ac:dyDescent="0.2">
      <c r="A120" s="212"/>
      <c r="B120" s="212"/>
      <c r="C120" s="212"/>
      <c r="D120" s="212"/>
      <c r="E120" s="212"/>
      <c r="F120" s="212"/>
      <c r="G120" s="212"/>
      <c r="H120" s="212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</row>
    <row r="121" spans="1:20" ht="12.75" x14ac:dyDescent="0.2">
      <c r="A121" s="33"/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</row>
    <row r="122" spans="1:20" ht="19.899999999999999" customHeight="1" x14ac:dyDescent="0.2">
      <c r="A122" s="37"/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</row>
    <row r="123" spans="1:20" ht="12.75" x14ac:dyDescent="0.2">
      <c r="A123" s="212"/>
      <c r="B123" s="212"/>
      <c r="C123" s="212"/>
      <c r="D123" s="212"/>
      <c r="E123" s="212"/>
      <c r="F123" s="212"/>
      <c r="G123" s="212"/>
      <c r="H123" s="212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</row>
    <row r="124" spans="1:20" ht="12.75" x14ac:dyDescent="0.2">
      <c r="A124" s="33"/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</row>
    <row r="125" spans="1:20" ht="19.899999999999999" customHeight="1" x14ac:dyDescent="0.2">
      <c r="A125" s="35"/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</row>
    <row r="126" spans="1:20" ht="12.75" x14ac:dyDescent="0.2">
      <c r="A126" s="202"/>
      <c r="B126" s="202"/>
      <c r="C126" s="202"/>
      <c r="D126" s="202"/>
      <c r="E126" s="202"/>
      <c r="F126" s="202"/>
      <c r="G126" s="202"/>
      <c r="H126" s="202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</row>
    <row r="127" spans="1:20" ht="12.75" x14ac:dyDescent="0.2">
      <c r="A127" s="33"/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</row>
    <row r="128" spans="1:20" ht="19.899999999999999" customHeight="1" x14ac:dyDescent="0.2">
      <c r="A128" s="35"/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</row>
    <row r="129" spans="1:20" ht="12.75" x14ac:dyDescent="0.2">
      <c r="A129" s="202"/>
      <c r="B129" s="202"/>
      <c r="C129" s="202"/>
      <c r="D129" s="202"/>
      <c r="E129" s="202"/>
      <c r="F129" s="202"/>
      <c r="G129" s="202"/>
      <c r="H129" s="202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</row>
    <row r="130" spans="1:20" ht="12.75" x14ac:dyDescent="0.2">
      <c r="A130" s="36"/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</row>
    <row r="131" spans="1:20" x14ac:dyDescent="0.2">
      <c r="A131" s="10"/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</row>
    <row r="132" spans="1:20" x14ac:dyDescent="0.2">
      <c r="A132" s="10"/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</row>
    <row r="133" spans="1:20" x14ac:dyDescent="0.2">
      <c r="A133" s="10"/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</row>
    <row r="134" spans="1:20" x14ac:dyDescent="0.2">
      <c r="A134" s="10"/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</row>
    <row r="135" spans="1:20" x14ac:dyDescent="0.2">
      <c r="A135" s="10"/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</row>
    <row r="136" spans="1:20" x14ac:dyDescent="0.2">
      <c r="A136" s="10"/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</row>
    <row r="137" spans="1:20" x14ac:dyDescent="0.2">
      <c r="A137" s="10"/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</row>
    <row r="138" spans="1:20" x14ac:dyDescent="0.2">
      <c r="A138" s="10"/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</row>
    <row r="139" spans="1:20" x14ac:dyDescent="0.2">
      <c r="A139" s="10"/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</row>
    <row r="140" spans="1:20" x14ac:dyDescent="0.2">
      <c r="A140" s="10"/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</row>
    <row r="141" spans="1:20" x14ac:dyDescent="0.2">
      <c r="A141" s="10"/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</row>
    <row r="142" spans="1:20" x14ac:dyDescent="0.2">
      <c r="A142" s="10"/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</row>
    <row r="143" spans="1:20" x14ac:dyDescent="0.2">
      <c r="A143" s="10"/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</row>
    <row r="144" spans="1:20" x14ac:dyDescent="0.2">
      <c r="A144" s="10"/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</row>
    <row r="145" spans="1:20" x14ac:dyDescent="0.2">
      <c r="A145" s="10"/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</row>
    <row r="146" spans="1:20" x14ac:dyDescent="0.2">
      <c r="A146" s="10"/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</row>
    <row r="147" spans="1:20" x14ac:dyDescent="0.2">
      <c r="A147" s="10"/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</row>
    <row r="148" spans="1:20" x14ac:dyDescent="0.2">
      <c r="A148" s="10"/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</row>
    <row r="149" spans="1:20" x14ac:dyDescent="0.2">
      <c r="A149" s="10"/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</row>
    <row r="150" spans="1:20" x14ac:dyDescent="0.2">
      <c r="A150" s="10"/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</row>
    <row r="151" spans="1:20" x14ac:dyDescent="0.2">
      <c r="A151" s="10"/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</row>
    <row r="152" spans="1:20" x14ac:dyDescent="0.2">
      <c r="A152" s="10"/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</row>
    <row r="153" spans="1:20" x14ac:dyDescent="0.2">
      <c r="A153" s="10"/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</row>
    <row r="154" spans="1:20" x14ac:dyDescent="0.2">
      <c r="A154" s="10"/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</row>
    <row r="155" spans="1:20" x14ac:dyDescent="0.2">
      <c r="A155" s="10"/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</row>
    <row r="156" spans="1:20" x14ac:dyDescent="0.2">
      <c r="A156" s="10"/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</row>
    <row r="157" spans="1:20" x14ac:dyDescent="0.2">
      <c r="A157" s="10"/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</row>
    <row r="158" spans="1:20" x14ac:dyDescent="0.2">
      <c r="A158" s="10"/>
      <c r="B158" s="10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</row>
    <row r="159" spans="1:20" x14ac:dyDescent="0.2">
      <c r="A159" s="10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</row>
    <row r="160" spans="1:20" x14ac:dyDescent="0.2">
      <c r="A160" s="10"/>
      <c r="B160" s="10"/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</row>
  </sheetData>
  <sortState xmlns:xlrd2="http://schemas.microsoft.com/office/spreadsheetml/2017/richdata2" ref="A8:T26">
    <sortCondition ref="A8:A26"/>
  </sortState>
  <mergeCells count="49">
    <mergeCell ref="U5:AB5"/>
    <mergeCell ref="A120:H120"/>
    <mergeCell ref="A123:H123"/>
    <mergeCell ref="A126:H126"/>
    <mergeCell ref="A77:B77"/>
    <mergeCell ref="A76:B76"/>
    <mergeCell ref="A75:B75"/>
    <mergeCell ref="A74:B74"/>
    <mergeCell ref="A78:B78"/>
    <mergeCell ref="F6:F7"/>
    <mergeCell ref="A70:B70"/>
    <mergeCell ref="A69:B69"/>
    <mergeCell ref="A68:O68"/>
    <mergeCell ref="A73:B73"/>
    <mergeCell ref="A72:B72"/>
    <mergeCell ref="A71:B71"/>
    <mergeCell ref="A129:H129"/>
    <mergeCell ref="I112:K112"/>
    <mergeCell ref="A95:P95"/>
    <mergeCell ref="I96:K96"/>
    <mergeCell ref="A97:G97"/>
    <mergeCell ref="A102:G102"/>
    <mergeCell ref="A103:G103"/>
    <mergeCell ref="A107:G107"/>
    <mergeCell ref="A115:G116"/>
    <mergeCell ref="A2:C2"/>
    <mergeCell ref="L2:N2"/>
    <mergeCell ref="E6:E7"/>
    <mergeCell ref="H6:H7"/>
    <mergeCell ref="I6:I7"/>
    <mergeCell ref="J6:J7"/>
    <mergeCell ref="K6:K7"/>
    <mergeCell ref="B6:B7"/>
    <mergeCell ref="A60:B60"/>
    <mergeCell ref="C6:C7"/>
    <mergeCell ref="D6:D7"/>
    <mergeCell ref="O2:Q2"/>
    <mergeCell ref="B5:T5"/>
    <mergeCell ref="A55:C55"/>
    <mergeCell ref="S6:S7"/>
    <mergeCell ref="T6:T7"/>
    <mergeCell ref="M6:M7"/>
    <mergeCell ref="N6:N7"/>
    <mergeCell ref="O6:O7"/>
    <mergeCell ref="P6:P7"/>
    <mergeCell ref="Q6:Q7"/>
    <mergeCell ref="R6:R7"/>
    <mergeCell ref="G6:G7"/>
    <mergeCell ref="L6:L7"/>
  </mergeCells>
  <hyperlinks>
    <hyperlink ref="L2" r:id="rId1" display="www.nevatk.ru" xr:uid="{00000000-0004-0000-0400-000000000000}"/>
    <hyperlink ref="U5:AB5" r:id="rId2" display="онлайн калькулятор" xr:uid="{00000000-0004-0000-0400-000002000000}"/>
    <hyperlink ref="O2:Q2" r:id="rId3" display="nevatk.ru" xr:uid="{70759203-493E-42DE-AE9C-453B451C5066}"/>
    <hyperlink ref="A98" r:id="rId4" xr:uid="{0E59D95D-E3DE-4506-8B69-EA5A2F0FDE5E}"/>
    <hyperlink ref="A104" r:id="rId5" xr:uid="{A34890D6-594A-427A-B9E6-5A332A8C662F}"/>
    <hyperlink ref="A108" r:id="rId6" xr:uid="{5C50B888-4A29-4C63-8D9A-3892EDEC8D13}"/>
    <hyperlink ref="A112" r:id="rId7" xr:uid="{CDCF08F0-7FA9-411C-9C93-0272AE551E29}"/>
    <hyperlink ref="A117" r:id="rId8" xr:uid="{77E83C08-A599-4D3F-8D5F-1D1CDDA0C906}"/>
    <hyperlink ref="I98" r:id="rId9" xr:uid="{C296C9D7-744B-4A7D-A6B2-5968FC6B9DDB}"/>
    <hyperlink ref="I102" r:id="rId10" xr:uid="{698EE608-D149-40BD-BA5B-55C793A4AA4F}"/>
    <hyperlink ref="I106" r:id="rId11" xr:uid="{E70E9C27-A2D9-4F60-A430-63E63C8D1E49}"/>
    <hyperlink ref="I110" r:id="rId12" xr:uid="{4F742C21-324D-4237-9123-30B410255CD6}"/>
    <hyperlink ref="I114" r:id="rId13" xr:uid="{91FDBAEC-29F5-4DAD-BAC4-97ED90797FC3}"/>
  </hyperlinks>
  <pageMargins left="0.2" right="0" top="0" bottom="0" header="0.17" footer="0.17"/>
  <pageSetup paperSize="9" scale="79" fitToHeight="0" orientation="landscape" r:id="rId14"/>
  <drawing r:id="rId1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  <pageSetUpPr fitToPage="1"/>
  </sheetPr>
  <dimension ref="A2:AC160"/>
  <sheetViews>
    <sheetView showGridLines="0" zoomScale="85" zoomScaleNormal="85" workbookViewId="0">
      <pane ySplit="1" topLeftCell="A2" activePane="bottomLeft" state="frozen"/>
      <selection activeCell="B8" sqref="B8"/>
      <selection pane="bottomLeft" activeCell="C12" sqref="C12:T12"/>
    </sheetView>
  </sheetViews>
  <sheetFormatPr defaultColWidth="8.7109375" defaultRowHeight="12" x14ac:dyDescent="0.2"/>
  <cols>
    <col min="1" max="1" width="21.7109375" style="1" customWidth="1"/>
    <col min="2" max="2" width="8" style="1" customWidth="1"/>
    <col min="3" max="20" width="8.7109375" style="1" customWidth="1"/>
    <col min="21" max="21" width="6.28515625" style="1" customWidth="1"/>
    <col min="22" max="29" width="5.5703125" style="1" customWidth="1"/>
    <col min="30" max="16384" width="8.7109375" style="1"/>
  </cols>
  <sheetData>
    <row r="2" spans="1:29" ht="12" customHeight="1" x14ac:dyDescent="0.2">
      <c r="A2" s="213" t="s">
        <v>0</v>
      </c>
      <c r="B2" s="213"/>
      <c r="C2" s="213"/>
      <c r="E2" s="29" t="s">
        <v>87</v>
      </c>
      <c r="F2" s="29"/>
      <c r="G2" s="29"/>
      <c r="H2" s="29"/>
      <c r="I2" s="29"/>
      <c r="J2" s="29"/>
      <c r="K2" s="29"/>
      <c r="L2" s="252" t="s">
        <v>55</v>
      </c>
      <c r="M2" s="252"/>
      <c r="N2" s="252"/>
      <c r="O2" s="253" t="s">
        <v>142</v>
      </c>
      <c r="P2" s="253"/>
      <c r="Q2" s="253"/>
      <c r="R2" s="23"/>
      <c r="S2" s="32"/>
      <c r="T2" s="32"/>
    </row>
    <row r="3" spans="1:29" ht="12" customHeight="1" x14ac:dyDescent="0.2">
      <c r="A3" s="30"/>
      <c r="B3" s="30"/>
      <c r="C3" s="30"/>
      <c r="E3" s="29"/>
      <c r="F3" s="29"/>
      <c r="G3" s="29"/>
      <c r="H3" s="29"/>
      <c r="I3" s="29"/>
      <c r="J3" s="29"/>
      <c r="K3" s="29"/>
      <c r="L3" s="31"/>
      <c r="M3" s="31"/>
      <c r="N3" s="31"/>
      <c r="O3" s="112"/>
      <c r="P3" s="112"/>
      <c r="Q3" s="112"/>
      <c r="R3" s="23"/>
      <c r="S3" s="32"/>
      <c r="T3" s="32"/>
    </row>
    <row r="4" spans="1:29" ht="15" customHeight="1" thickBot="1" x14ac:dyDescent="0.25"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53"/>
      <c r="X4" s="54"/>
      <c r="Y4" s="54"/>
      <c r="Z4" s="54"/>
      <c r="AA4" s="54"/>
      <c r="AB4" s="54"/>
      <c r="AC4" s="54"/>
    </row>
    <row r="5" spans="1:29" ht="13.9" customHeight="1" thickBot="1" x14ac:dyDescent="0.25">
      <c r="A5" s="2"/>
      <c r="B5" s="214" t="s">
        <v>147</v>
      </c>
      <c r="C5" s="215"/>
      <c r="D5" s="215"/>
      <c r="E5" s="215"/>
      <c r="F5" s="215"/>
      <c r="G5" s="215"/>
      <c r="H5" s="215"/>
      <c r="I5" s="215"/>
      <c r="J5" s="215"/>
      <c r="K5" s="215"/>
      <c r="L5" s="215"/>
      <c r="M5" s="215"/>
      <c r="N5" s="215"/>
      <c r="O5" s="215"/>
      <c r="P5" s="215"/>
      <c r="Q5" s="215"/>
      <c r="R5" s="215"/>
      <c r="S5" s="215"/>
      <c r="T5" s="216"/>
      <c r="U5" s="228" t="s">
        <v>143</v>
      </c>
      <c r="V5" s="229"/>
      <c r="W5" s="229"/>
      <c r="X5" s="229"/>
      <c r="Y5" s="229"/>
      <c r="Z5" s="229"/>
      <c r="AA5" s="229"/>
      <c r="AB5" s="229"/>
    </row>
    <row r="6" spans="1:29" ht="12" customHeight="1" x14ac:dyDescent="0.2">
      <c r="A6" s="9"/>
      <c r="B6" s="225" t="s">
        <v>1</v>
      </c>
      <c r="C6" s="217" t="s">
        <v>104</v>
      </c>
      <c r="D6" s="217" t="s">
        <v>105</v>
      </c>
      <c r="E6" s="217" t="s">
        <v>106</v>
      </c>
      <c r="F6" s="217" t="s">
        <v>107</v>
      </c>
      <c r="G6" s="217" t="s">
        <v>108</v>
      </c>
      <c r="H6" s="217" t="s">
        <v>109</v>
      </c>
      <c r="I6" s="217" t="s">
        <v>110</v>
      </c>
      <c r="J6" s="217" t="s">
        <v>111</v>
      </c>
      <c r="K6" s="234" t="s">
        <v>31</v>
      </c>
      <c r="L6" s="232" t="s">
        <v>112</v>
      </c>
      <c r="M6" s="217" t="s">
        <v>113</v>
      </c>
      <c r="N6" s="217" t="s">
        <v>114</v>
      </c>
      <c r="O6" s="217" t="s">
        <v>115</v>
      </c>
      <c r="P6" s="217" t="s">
        <v>116</v>
      </c>
      <c r="Q6" s="217" t="s">
        <v>117</v>
      </c>
      <c r="R6" s="217" t="s">
        <v>118</v>
      </c>
      <c r="S6" s="217" t="s">
        <v>119</v>
      </c>
      <c r="T6" s="234" t="s">
        <v>120</v>
      </c>
    </row>
    <row r="7" spans="1:29" ht="12" customHeight="1" thickBot="1" x14ac:dyDescent="0.25">
      <c r="A7" s="9"/>
      <c r="B7" s="226"/>
      <c r="C7" s="218"/>
      <c r="D7" s="218"/>
      <c r="E7" s="218"/>
      <c r="F7" s="218"/>
      <c r="G7" s="218"/>
      <c r="H7" s="218"/>
      <c r="I7" s="218"/>
      <c r="J7" s="218"/>
      <c r="K7" s="235"/>
      <c r="L7" s="233"/>
      <c r="M7" s="218"/>
      <c r="N7" s="218"/>
      <c r="O7" s="218"/>
      <c r="P7" s="218"/>
      <c r="Q7" s="218"/>
      <c r="R7" s="218"/>
      <c r="S7" s="218"/>
      <c r="T7" s="235"/>
    </row>
    <row r="8" spans="1:29" ht="12.75" x14ac:dyDescent="0.2">
      <c r="A8" s="83" t="s">
        <v>152</v>
      </c>
      <c r="B8" s="84">
        <v>2000</v>
      </c>
      <c r="C8" s="85">
        <v>48.199921875000001</v>
      </c>
      <c r="D8" s="85">
        <v>47.577115384615389</v>
      </c>
      <c r="E8" s="85">
        <v>45.818602941176479</v>
      </c>
      <c r="F8" s="85">
        <v>45.266413043478273</v>
      </c>
      <c r="G8" s="85">
        <v>44.730000000000011</v>
      </c>
      <c r="H8" s="85">
        <v>44.2086971830986</v>
      </c>
      <c r="I8" s="85">
        <v>43.701875000000008</v>
      </c>
      <c r="J8" s="85">
        <v>43.208938356164388</v>
      </c>
      <c r="K8" s="85">
        <v>42.262500000000003</v>
      </c>
      <c r="L8" s="134">
        <v>11928.3609375</v>
      </c>
      <c r="M8" s="153">
        <v>11778.092307692306</v>
      </c>
      <c r="N8" s="153">
        <v>11353.804411764708</v>
      </c>
      <c r="O8" s="153">
        <v>11220.573913043479</v>
      </c>
      <c r="P8" s="153">
        <v>11091.15</v>
      </c>
      <c r="Q8" s="153">
        <v>10965.371830985918</v>
      </c>
      <c r="R8" s="153">
        <v>10843.0875</v>
      </c>
      <c r="S8" s="153">
        <v>10724.153424657536</v>
      </c>
      <c r="T8" s="154">
        <v>10495.800000000001</v>
      </c>
      <c r="U8" s="133"/>
    </row>
    <row r="9" spans="1:29" ht="12.75" x14ac:dyDescent="0.2">
      <c r="A9" s="82" t="s">
        <v>157</v>
      </c>
      <c r="B9" s="76">
        <v>1200</v>
      </c>
      <c r="C9" s="5">
        <v>28.389375000000001</v>
      </c>
      <c r="D9" s="5">
        <v>28.071346153846154</v>
      </c>
      <c r="E9" s="5">
        <v>27.173382352941182</v>
      </c>
      <c r="F9" s="5">
        <v>26.891413043478266</v>
      </c>
      <c r="G9" s="5">
        <v>26.617500000000003</v>
      </c>
      <c r="H9" s="5">
        <v>26.351302816901413</v>
      </c>
      <c r="I9" s="5">
        <v>26.092500000000001</v>
      </c>
      <c r="J9" s="5">
        <v>25.840787671232878</v>
      </c>
      <c r="K9" s="5">
        <v>25.357500000000002</v>
      </c>
      <c r="L9" s="150">
        <v>7328.8687500000005</v>
      </c>
      <c r="M9" s="155">
        <v>7249.3615384615396</v>
      </c>
      <c r="N9" s="155">
        <v>7024.8705882352951</v>
      </c>
      <c r="O9" s="155">
        <v>6954.3782608695656</v>
      </c>
      <c r="P9" s="155">
        <v>6885.9000000000015</v>
      </c>
      <c r="Q9" s="155">
        <v>6819.3507042253532</v>
      </c>
      <c r="R9" s="155">
        <v>6754.6500000000015</v>
      </c>
      <c r="S9" s="155">
        <v>6691.7219178082205</v>
      </c>
      <c r="T9" s="156">
        <v>6570.9000000000005</v>
      </c>
      <c r="U9" s="133"/>
    </row>
    <row r="10" spans="1:29" ht="12.75" x14ac:dyDescent="0.2">
      <c r="A10" s="80" t="s">
        <v>2</v>
      </c>
      <c r="B10" s="193">
        <v>800</v>
      </c>
      <c r="C10" s="187">
        <v>23.476744423482732</v>
      </c>
      <c r="D10" s="187">
        <v>23.188267481400008</v>
      </c>
      <c r="E10" s="187">
        <v>22.843966592160008</v>
      </c>
      <c r="F10" s="187">
        <v>22.45475689128001</v>
      </c>
      <c r="G10" s="187">
        <v>22.170334417560003</v>
      </c>
      <c r="H10" s="187">
        <v>21.841003132200008</v>
      </c>
      <c r="I10" s="187">
        <v>21.481732639080008</v>
      </c>
      <c r="J10" s="187">
        <v>21.317066996400012</v>
      </c>
      <c r="K10" s="187">
        <v>21.077553334320005</v>
      </c>
      <c r="L10" s="189">
        <v>6573.4884385751648</v>
      </c>
      <c r="M10" s="195">
        <v>6492.7148947920023</v>
      </c>
      <c r="N10" s="195">
        <v>6396.3106458048032</v>
      </c>
      <c r="O10" s="195">
        <v>6287.3319295584024</v>
      </c>
      <c r="P10" s="195">
        <v>6207.6936369168016</v>
      </c>
      <c r="Q10" s="195">
        <v>6115.4808770160016</v>
      </c>
      <c r="R10" s="195">
        <v>6014.8851389424026</v>
      </c>
      <c r="S10" s="195">
        <v>5968.7787589920035</v>
      </c>
      <c r="T10" s="196">
        <v>5901.7149336096018</v>
      </c>
      <c r="U10" s="133"/>
    </row>
    <row r="11" spans="1:29" ht="12.75" x14ac:dyDescent="0.2">
      <c r="A11" s="82" t="s">
        <v>3</v>
      </c>
      <c r="B11" s="76">
        <v>800</v>
      </c>
      <c r="C11" s="5">
        <v>16.534227493064087</v>
      </c>
      <c r="D11" s="5">
        <v>16.317449778613899</v>
      </c>
      <c r="E11" s="5">
        <v>16.080964999213702</v>
      </c>
      <c r="F11" s="5">
        <v>15.864975000000001</v>
      </c>
      <c r="G11" s="5">
        <v>15.589350000000001</v>
      </c>
      <c r="H11" s="5">
        <v>15.357825</v>
      </c>
      <c r="I11" s="5">
        <v>15.082200000000002</v>
      </c>
      <c r="J11" s="5">
        <v>14.751450000000002</v>
      </c>
      <c r="K11" s="5">
        <v>14.553000000000001</v>
      </c>
      <c r="L11" s="150">
        <v>4629.5836980579443</v>
      </c>
      <c r="M11" s="155">
        <v>4568.8859380118911</v>
      </c>
      <c r="N11" s="155">
        <v>4502.6701997798364</v>
      </c>
      <c r="O11" s="155">
        <v>4442.1930000000011</v>
      </c>
      <c r="P11" s="155">
        <v>4365.0180000000009</v>
      </c>
      <c r="Q11" s="155">
        <v>4300.1910000000007</v>
      </c>
      <c r="R11" s="155">
        <v>4223.0160000000005</v>
      </c>
      <c r="S11" s="155">
        <v>4130.4060000000009</v>
      </c>
      <c r="T11" s="156">
        <v>4074.84</v>
      </c>
      <c r="U11" s="133"/>
    </row>
    <row r="12" spans="1:29" ht="12.75" x14ac:dyDescent="0.2">
      <c r="A12" s="80" t="s">
        <v>167</v>
      </c>
      <c r="B12" s="193">
        <v>1200</v>
      </c>
      <c r="C12" s="187">
        <v>30.4375</v>
      </c>
      <c r="D12" s="187">
        <v>30.076923076923077</v>
      </c>
      <c r="E12" s="187">
        <v>29.058823529411768</v>
      </c>
      <c r="F12" s="187">
        <v>28.739130434782609</v>
      </c>
      <c r="G12" s="187">
        <v>28.428571428571431</v>
      </c>
      <c r="H12" s="187">
        <v>28.126760563380284</v>
      </c>
      <c r="I12" s="187">
        <v>27.833333333333336</v>
      </c>
      <c r="J12" s="187">
        <v>27.547945205479454</v>
      </c>
      <c r="K12" s="187">
        <v>27</v>
      </c>
      <c r="L12" s="189">
        <v>7350.625</v>
      </c>
      <c r="M12" s="195">
        <v>7267.6923076923076</v>
      </c>
      <c r="N12" s="195">
        <v>7033.5294117647063</v>
      </c>
      <c r="O12" s="195">
        <v>6960</v>
      </c>
      <c r="P12" s="195">
        <v>6888.5714285714284</v>
      </c>
      <c r="Q12" s="195">
        <v>6819.1549295774648</v>
      </c>
      <c r="R12" s="195">
        <v>6751.666666666667</v>
      </c>
      <c r="S12" s="195">
        <v>6686.0273972602745</v>
      </c>
      <c r="T12" s="196">
        <v>6560</v>
      </c>
      <c r="U12" s="133"/>
    </row>
    <row r="13" spans="1:29" ht="12.75" x14ac:dyDescent="0.2">
      <c r="A13" s="82" t="s">
        <v>153</v>
      </c>
      <c r="B13" s="76">
        <v>2500</v>
      </c>
      <c r="C13" s="5">
        <v>49.061250000000001</v>
      </c>
      <c r="D13" s="5">
        <v>48.425192307692306</v>
      </c>
      <c r="E13" s="5">
        <v>46.629264705882363</v>
      </c>
      <c r="F13" s="5">
        <v>46.065326086956532</v>
      </c>
      <c r="G13" s="5">
        <v>45.517500000000005</v>
      </c>
      <c r="H13" s="5">
        <v>44.985105633802824</v>
      </c>
      <c r="I13" s="5">
        <v>44.467500000000001</v>
      </c>
      <c r="J13" s="5">
        <v>43.964075342465762</v>
      </c>
      <c r="K13" s="5">
        <v>42.997500000000002</v>
      </c>
      <c r="L13" s="150">
        <v>10429.65</v>
      </c>
      <c r="M13" s="155">
        <v>10302.438461538462</v>
      </c>
      <c r="N13" s="155">
        <v>9943.2529411764735</v>
      </c>
      <c r="O13" s="155">
        <v>9830.4652173913055</v>
      </c>
      <c r="P13" s="155">
        <v>9720.9000000000015</v>
      </c>
      <c r="Q13" s="155">
        <v>9614.4211267605642</v>
      </c>
      <c r="R13" s="155">
        <v>9510.9000000000015</v>
      </c>
      <c r="S13" s="155">
        <v>9410.2150684931512</v>
      </c>
      <c r="T13" s="156">
        <v>9216.9</v>
      </c>
      <c r="U13" s="133"/>
    </row>
    <row r="14" spans="1:29" ht="12.75" x14ac:dyDescent="0.2">
      <c r="A14" s="80" t="s">
        <v>184</v>
      </c>
      <c r="B14" s="193">
        <v>3000</v>
      </c>
      <c r="C14" s="187">
        <v>56.296406250000004</v>
      </c>
      <c r="D14" s="187">
        <v>55.633846153846157</v>
      </c>
      <c r="E14" s="187">
        <v>53.76308823529412</v>
      </c>
      <c r="F14" s="187">
        <v>53.175652173913051</v>
      </c>
      <c r="G14" s="187">
        <v>52.605000000000004</v>
      </c>
      <c r="H14" s="187">
        <v>52.050422535211275</v>
      </c>
      <c r="I14" s="187">
        <v>51.511250000000004</v>
      </c>
      <c r="J14" s="187">
        <v>50.986849315068497</v>
      </c>
      <c r="K14" s="187">
        <v>49.980000000000004</v>
      </c>
      <c r="L14" s="189">
        <v>14901.665625000001</v>
      </c>
      <c r="M14" s="195">
        <v>14729.400000000001</v>
      </c>
      <c r="N14" s="195">
        <v>14243.002941176474</v>
      </c>
      <c r="O14" s="195">
        <v>14090.269565217393</v>
      </c>
      <c r="P14" s="195">
        <v>13941.900000000003</v>
      </c>
      <c r="Q14" s="195">
        <v>13797.709859154931</v>
      </c>
      <c r="R14" s="195">
        <v>13657.525</v>
      </c>
      <c r="S14" s="195">
        <v>13521.180821917809</v>
      </c>
      <c r="T14" s="196">
        <v>13259.400000000001</v>
      </c>
      <c r="U14" s="133"/>
    </row>
    <row r="15" spans="1:29" ht="12.75" x14ac:dyDescent="0.2">
      <c r="A15" s="82" t="s">
        <v>5</v>
      </c>
      <c r="B15" s="76">
        <v>800</v>
      </c>
      <c r="C15" s="5">
        <v>18.813570568346048</v>
      </c>
      <c r="D15" s="5">
        <v>18.370898319679089</v>
      </c>
      <c r="E15" s="5">
        <v>18.114075</v>
      </c>
      <c r="F15" s="5">
        <v>17.860500000000002</v>
      </c>
      <c r="G15" s="5">
        <v>17.61795</v>
      </c>
      <c r="H15" s="5">
        <v>17.154900000000001</v>
      </c>
      <c r="I15" s="5">
        <v>16.769025000000003</v>
      </c>
      <c r="J15" s="5">
        <v>16.405200000000004</v>
      </c>
      <c r="K15" s="5">
        <v>15.820875000000001</v>
      </c>
      <c r="L15" s="150">
        <v>5267.799759136893</v>
      </c>
      <c r="M15" s="155">
        <v>5143.8515295101433</v>
      </c>
      <c r="N15" s="155">
        <v>5071.9410000000007</v>
      </c>
      <c r="O15" s="155">
        <v>5000.9400000000005</v>
      </c>
      <c r="P15" s="155">
        <v>4933.0260000000007</v>
      </c>
      <c r="Q15" s="155">
        <v>4803.3720000000003</v>
      </c>
      <c r="R15" s="155">
        <v>4695.3270000000011</v>
      </c>
      <c r="S15" s="155">
        <v>4593.456000000001</v>
      </c>
      <c r="T15" s="156">
        <v>4429.8450000000012</v>
      </c>
      <c r="U15" s="133"/>
    </row>
    <row r="16" spans="1:29" ht="12.75" x14ac:dyDescent="0.2">
      <c r="A16" s="80" t="s">
        <v>154</v>
      </c>
      <c r="B16" s="193">
        <v>2000</v>
      </c>
      <c r="C16" s="187">
        <v>46.477265625000001</v>
      </c>
      <c r="D16" s="187">
        <v>45.880961538461541</v>
      </c>
      <c r="E16" s="187">
        <v>44.197279411764718</v>
      </c>
      <c r="F16" s="187">
        <v>43.668586956521743</v>
      </c>
      <c r="G16" s="187">
        <v>43.155000000000001</v>
      </c>
      <c r="H16" s="187">
        <v>42.655880281690145</v>
      </c>
      <c r="I16" s="187">
        <v>42.170625000000001</v>
      </c>
      <c r="J16" s="187">
        <v>41.698664383561649</v>
      </c>
      <c r="K16" s="187">
        <v>40.792500000000004</v>
      </c>
      <c r="L16" s="189">
        <v>11446.0171875</v>
      </c>
      <c r="M16" s="195">
        <v>11303.16923076923</v>
      </c>
      <c r="N16" s="195">
        <v>10899.833823529412</v>
      </c>
      <c r="O16" s="195">
        <v>10773.182608695653</v>
      </c>
      <c r="P16" s="195">
        <v>10650.15</v>
      </c>
      <c r="Q16" s="195">
        <v>10530.583098591549</v>
      </c>
      <c r="R16" s="195">
        <v>10414.337500000001</v>
      </c>
      <c r="S16" s="195">
        <v>10301.276712328769</v>
      </c>
      <c r="T16" s="196">
        <v>10084.200000000003</v>
      </c>
      <c r="U16" s="133"/>
    </row>
    <row r="17" spans="1:21" ht="12.75" x14ac:dyDescent="0.2">
      <c r="A17" s="82" t="s">
        <v>155</v>
      </c>
      <c r="B17" s="76">
        <v>3000</v>
      </c>
      <c r="C17" s="5">
        <v>62.040681818181831</v>
      </c>
      <c r="D17" s="5">
        <v>60.134605263157894</v>
      </c>
      <c r="E17" s="5">
        <v>58.357754237288141</v>
      </c>
      <c r="F17" s="5">
        <v>57.513750000000009</v>
      </c>
      <c r="G17" s="5">
        <v>56.697418032786892</v>
      </c>
      <c r="H17" s="5">
        <v>55.907419354838716</v>
      </c>
      <c r="I17" s="5">
        <v>55.142500000000005</v>
      </c>
      <c r="J17" s="5">
        <v>54.401484375000003</v>
      </c>
      <c r="K17" s="5">
        <v>52.311156716417919</v>
      </c>
      <c r="L17" s="150">
        <v>13874.962500000001</v>
      </c>
      <c r="M17" s="155">
        <v>13694.746153846154</v>
      </c>
      <c r="N17" s="155">
        <v>13185.900000000003</v>
      </c>
      <c r="O17" s="155">
        <v>13026.117391304349</v>
      </c>
      <c r="P17" s="155">
        <v>12870.900000000003</v>
      </c>
      <c r="Q17" s="155">
        <v>12720.054929577467</v>
      </c>
      <c r="R17" s="155">
        <v>12573.400000000001</v>
      </c>
      <c r="S17" s="155">
        <v>12430.763013698632</v>
      </c>
      <c r="T17" s="156">
        <v>12156.9</v>
      </c>
      <c r="U17" s="133"/>
    </row>
    <row r="18" spans="1:21" ht="12.75" x14ac:dyDescent="0.2">
      <c r="A18" s="80" t="s">
        <v>193</v>
      </c>
      <c r="B18" s="193">
        <v>1000</v>
      </c>
      <c r="C18" s="187">
        <v>28.192500000000003</v>
      </c>
      <c r="D18" s="187">
        <v>28.047287234042553</v>
      </c>
      <c r="E18" s="187">
        <v>27.904119718309865</v>
      </c>
      <c r="F18" s="187">
        <v>27.623750000000005</v>
      </c>
      <c r="G18" s="187">
        <v>27.351061643835621</v>
      </c>
      <c r="H18" s="187">
        <v>27.085743243243247</v>
      </c>
      <c r="I18" s="187">
        <v>26.827500000000001</v>
      </c>
      <c r="J18" s="187">
        <v>26.331136363636364</v>
      </c>
      <c r="K18" s="187">
        <v>25.633125000000003</v>
      </c>
      <c r="L18" s="189">
        <v>7372.7181818181825</v>
      </c>
      <c r="M18" s="195">
        <v>7189.8473684210521</v>
      </c>
      <c r="N18" s="195">
        <v>7019.3745762711869</v>
      </c>
      <c r="O18" s="195">
        <v>6938.4000000000015</v>
      </c>
      <c r="P18" s="195">
        <v>6860.0803278688536</v>
      </c>
      <c r="Q18" s="195">
        <v>6784.2870967741947</v>
      </c>
      <c r="R18" s="195">
        <v>6710.9000000000005</v>
      </c>
      <c r="S18" s="195">
        <v>6639.8062500000005</v>
      </c>
      <c r="T18" s="196">
        <v>6439.2582089552243</v>
      </c>
      <c r="U18" s="133"/>
    </row>
    <row r="19" spans="1:21" ht="12.75" x14ac:dyDescent="0.2">
      <c r="A19" s="82" t="s">
        <v>6</v>
      </c>
      <c r="B19" s="76">
        <v>600</v>
      </c>
      <c r="C19" s="5">
        <v>10.18855257915868</v>
      </c>
      <c r="D19" s="5">
        <v>9.9717748647084914</v>
      </c>
      <c r="E19" s="5">
        <v>9.7352900853082946</v>
      </c>
      <c r="F19" s="5">
        <v>9.5185123708581081</v>
      </c>
      <c r="G19" s="5">
        <v>9.3281421234409461</v>
      </c>
      <c r="H19" s="5">
        <v>9.1415792809721239</v>
      </c>
      <c r="I19" s="5">
        <v>8.9587476953526828</v>
      </c>
      <c r="J19" s="5">
        <v>8.7795727414456302</v>
      </c>
      <c r="K19" s="5">
        <v>8.6039812866167154</v>
      </c>
      <c r="L19" s="150">
        <v>2852.7947221644304</v>
      </c>
      <c r="M19" s="155">
        <v>2792.0969621183776</v>
      </c>
      <c r="N19" s="155">
        <v>2725.881223886322</v>
      </c>
      <c r="O19" s="155">
        <v>2665.1834638402702</v>
      </c>
      <c r="P19" s="155">
        <v>2611.8797945634647</v>
      </c>
      <c r="Q19" s="155">
        <v>2559.6421986721953</v>
      </c>
      <c r="R19" s="155">
        <v>2508.4493546987514</v>
      </c>
      <c r="S19" s="155">
        <v>2458.2803676047761</v>
      </c>
      <c r="T19" s="156">
        <v>2409.1147602526803</v>
      </c>
      <c r="U19" s="133"/>
    </row>
    <row r="20" spans="1:21" ht="12.75" x14ac:dyDescent="0.2">
      <c r="A20" s="80" t="s">
        <v>158</v>
      </c>
      <c r="B20" s="193">
        <v>1200</v>
      </c>
      <c r="C20" s="187">
        <v>30.284296875000003</v>
      </c>
      <c r="D20" s="187">
        <v>30.021923076923077</v>
      </c>
      <c r="E20" s="187">
        <v>29.281102941176474</v>
      </c>
      <c r="F20" s="187">
        <v>29.048478260869569</v>
      </c>
      <c r="G20" s="187">
        <v>28.822500000000005</v>
      </c>
      <c r="H20" s="187">
        <v>28.602887323943666</v>
      </c>
      <c r="I20" s="187">
        <v>28.389375000000001</v>
      </c>
      <c r="J20" s="187">
        <v>28.181712328767123</v>
      </c>
      <c r="K20" s="187">
        <v>27.783000000000005</v>
      </c>
      <c r="L20" s="189">
        <v>7967.9742187500005</v>
      </c>
      <c r="M20" s="195">
        <v>7902.3807692307701</v>
      </c>
      <c r="N20" s="195">
        <v>7717.1757352941186</v>
      </c>
      <c r="O20" s="195">
        <v>7659.0195652173916</v>
      </c>
      <c r="P20" s="195">
        <v>7602.5250000000015</v>
      </c>
      <c r="Q20" s="195">
        <v>7547.6218309859169</v>
      </c>
      <c r="R20" s="195">
        <v>7494.2437500000005</v>
      </c>
      <c r="S20" s="195">
        <v>7442.3280821917815</v>
      </c>
      <c r="T20" s="196">
        <v>7342.6500000000005</v>
      </c>
      <c r="U20" s="133"/>
    </row>
    <row r="21" spans="1:21" ht="12.75" x14ac:dyDescent="0.2">
      <c r="A21" s="82" t="s">
        <v>7</v>
      </c>
      <c r="B21" s="76">
        <v>500</v>
      </c>
      <c r="C21" s="5">
        <v>9.7012506094855375</v>
      </c>
      <c r="D21" s="5">
        <v>9.3608558512579716</v>
      </c>
      <c r="E21" s="5">
        <v>9.0204610930304092</v>
      </c>
      <c r="F21" s="5">
        <v>8.6800663348028468</v>
      </c>
      <c r="G21" s="5">
        <v>8.3396715765752845</v>
      </c>
      <c r="H21" s="5">
        <v>7.9992768183477221</v>
      </c>
      <c r="I21" s="5">
        <v>7.8392912819807696</v>
      </c>
      <c r="J21" s="5">
        <v>7.6825054563411532</v>
      </c>
      <c r="K21" s="5">
        <v>7.5288553472143311</v>
      </c>
      <c r="L21" s="150">
        <v>2716.35017065595</v>
      </c>
      <c r="M21" s="155">
        <v>2621.039638352232</v>
      </c>
      <c r="N21" s="155">
        <v>2525.7291060485145</v>
      </c>
      <c r="O21" s="155">
        <v>2430.418573744797</v>
      </c>
      <c r="P21" s="155">
        <v>2335.1080414410799</v>
      </c>
      <c r="Q21" s="155">
        <v>2239.7975091373623</v>
      </c>
      <c r="R21" s="155">
        <v>2195.0015589546151</v>
      </c>
      <c r="S21" s="155">
        <v>2151.1015277755232</v>
      </c>
      <c r="T21" s="156">
        <v>2108.0794972200124</v>
      </c>
      <c r="U21" s="133"/>
    </row>
    <row r="22" spans="1:21" ht="12.75" x14ac:dyDescent="0.2">
      <c r="A22" s="80" t="s">
        <v>156</v>
      </c>
      <c r="B22" s="193">
        <v>2000</v>
      </c>
      <c r="C22" s="187">
        <v>37.002656250000001</v>
      </c>
      <c r="D22" s="187">
        <v>36.552115384615384</v>
      </c>
      <c r="E22" s="187">
        <v>35.28</v>
      </c>
      <c r="F22" s="187">
        <v>34.880543478260876</v>
      </c>
      <c r="G22" s="187">
        <v>34.4925</v>
      </c>
      <c r="H22" s="187">
        <v>34.115387323943665</v>
      </c>
      <c r="I22" s="187">
        <v>33.748750000000001</v>
      </c>
      <c r="J22" s="187">
        <v>33.392157534246579</v>
      </c>
      <c r="K22" s="187">
        <v>32.707500000000003</v>
      </c>
      <c r="L22" s="189">
        <v>8706.9937499999996</v>
      </c>
      <c r="M22" s="195">
        <v>8606.2846153846167</v>
      </c>
      <c r="N22" s="195">
        <v>8321.9294117647078</v>
      </c>
      <c r="O22" s="195">
        <v>8232.6391304347835</v>
      </c>
      <c r="P22" s="195">
        <v>8145.9000000000015</v>
      </c>
      <c r="Q22" s="195">
        <v>8061.6042253521136</v>
      </c>
      <c r="R22" s="195">
        <v>7979.6500000000015</v>
      </c>
      <c r="S22" s="195">
        <v>7899.9410958904118</v>
      </c>
      <c r="T22" s="196">
        <v>7746.9000000000015</v>
      </c>
      <c r="U22" s="133"/>
    </row>
    <row r="23" spans="1:21" ht="12.75" x14ac:dyDescent="0.2">
      <c r="A23" s="82" t="s">
        <v>159</v>
      </c>
      <c r="B23" s="76">
        <v>1200</v>
      </c>
      <c r="C23" s="5">
        <v>26.666718750000001</v>
      </c>
      <c r="D23" s="5">
        <v>26.460000000000004</v>
      </c>
      <c r="E23" s="5">
        <v>25.876323529411767</v>
      </c>
      <c r="F23" s="5">
        <v>25.693043478260872</v>
      </c>
      <c r="G23" s="5">
        <v>25.515000000000004</v>
      </c>
      <c r="H23" s="5">
        <v>25.341971830985916</v>
      </c>
      <c r="I23" s="5">
        <v>25.173750000000005</v>
      </c>
      <c r="J23" s="5">
        <v>25.010136986301372</v>
      </c>
      <c r="K23" s="5">
        <v>24.696000000000002</v>
      </c>
      <c r="L23" s="150">
        <v>7063.5796875000005</v>
      </c>
      <c r="M23" s="155">
        <v>7011.9000000000005</v>
      </c>
      <c r="N23" s="155">
        <v>6865.980882352942</v>
      </c>
      <c r="O23" s="155">
        <v>6820.1608695652185</v>
      </c>
      <c r="P23" s="155">
        <v>6775.6500000000015</v>
      </c>
      <c r="Q23" s="155">
        <v>6732.3929577464805</v>
      </c>
      <c r="R23" s="155">
        <v>6690.3375000000015</v>
      </c>
      <c r="S23" s="155">
        <v>6649.4342465753434</v>
      </c>
      <c r="T23" s="156">
        <v>6570.9000000000005</v>
      </c>
      <c r="U23" s="133"/>
    </row>
    <row r="24" spans="1:21" ht="12.75" x14ac:dyDescent="0.2">
      <c r="A24" s="80" t="s">
        <v>8</v>
      </c>
      <c r="B24" s="193">
        <v>700</v>
      </c>
      <c r="C24" s="187">
        <v>16.937025166388263</v>
      </c>
      <c r="D24" s="187">
        <v>16.513599537228551</v>
      </c>
      <c r="E24" s="187">
        <v>16.195724999999999</v>
      </c>
      <c r="F24" s="187">
        <v>15.909075000000001</v>
      </c>
      <c r="G24" s="187">
        <v>15.673739870250003</v>
      </c>
      <c r="H24" s="187">
        <v>15.659049631106233</v>
      </c>
      <c r="I24" s="187">
        <v>15.510395740802894</v>
      </c>
      <c r="J24" s="187">
        <v>15.187262496202832</v>
      </c>
      <c r="K24" s="187">
        <v>14.579771996354719</v>
      </c>
      <c r="L24" s="189">
        <v>4742.3670465887135</v>
      </c>
      <c r="M24" s="195">
        <v>4623.8078704239942</v>
      </c>
      <c r="N24" s="195">
        <v>4534.8029999999999</v>
      </c>
      <c r="O24" s="195">
        <v>4454.5410000000002</v>
      </c>
      <c r="P24" s="195">
        <v>4388.6471636700016</v>
      </c>
      <c r="Q24" s="195">
        <v>4384.533896709745</v>
      </c>
      <c r="R24" s="195">
        <v>4342.9108074248106</v>
      </c>
      <c r="S24" s="195">
        <v>4252.4334989367935</v>
      </c>
      <c r="T24" s="196">
        <v>4082.3361589793217</v>
      </c>
      <c r="U24" s="133"/>
    </row>
    <row r="25" spans="1:21" ht="12.75" x14ac:dyDescent="0.2">
      <c r="A25" s="82" t="s">
        <v>9</v>
      </c>
      <c r="B25" s="76">
        <v>600</v>
      </c>
      <c r="C25" s="5">
        <v>9.477306689598981</v>
      </c>
      <c r="D25" s="5">
        <v>9.2623205265078923</v>
      </c>
      <c r="E25" s="5">
        <v>9.0652498770077212</v>
      </c>
      <c r="F25" s="5">
        <v>8.8502637139166325</v>
      </c>
      <c r="G25" s="5">
        <v>8.6531930644164614</v>
      </c>
      <c r="H25" s="5">
        <v>8.4382069013253691</v>
      </c>
      <c r="I25" s="5">
        <v>8.2694427632988603</v>
      </c>
      <c r="J25" s="5">
        <v>8.1040539080328831</v>
      </c>
      <c r="K25" s="5">
        <v>7.9419728298722259</v>
      </c>
      <c r="L25" s="150">
        <v>2653.6458730877152</v>
      </c>
      <c r="M25" s="155">
        <v>2593.4497474222098</v>
      </c>
      <c r="N25" s="155">
        <v>2538.2699655621623</v>
      </c>
      <c r="O25" s="155">
        <v>2478.0738398966569</v>
      </c>
      <c r="P25" s="155">
        <v>2422.8940580366093</v>
      </c>
      <c r="Q25" s="155">
        <v>2362.6979323711039</v>
      </c>
      <c r="R25" s="155">
        <v>2315.4439737236812</v>
      </c>
      <c r="S25" s="155">
        <v>2269.1350942492077</v>
      </c>
      <c r="T25" s="156">
        <v>2223.7523923642234</v>
      </c>
      <c r="U25" s="133"/>
    </row>
    <row r="26" spans="1:21" ht="12.75" x14ac:dyDescent="0.2">
      <c r="A26" s="80" t="s">
        <v>10</v>
      </c>
      <c r="B26" s="193">
        <v>700</v>
      </c>
      <c r="C26" s="187">
        <v>15.864187284763515</v>
      </c>
      <c r="D26" s="187">
        <v>15.627702505363311</v>
      </c>
      <c r="E26" s="187">
        <v>15.390900000000002</v>
      </c>
      <c r="F26" s="187">
        <v>15.159375000000001</v>
      </c>
      <c r="G26" s="187">
        <v>14.872725000000001</v>
      </c>
      <c r="H26" s="187">
        <v>14.564025000000003</v>
      </c>
      <c r="I26" s="187">
        <v>14.211225000000002</v>
      </c>
      <c r="J26" s="187">
        <v>13.891500000000001</v>
      </c>
      <c r="K26" s="187">
        <v>13.78125</v>
      </c>
      <c r="L26" s="189">
        <v>4441.9724397337841</v>
      </c>
      <c r="M26" s="195">
        <v>4375.7567015017266</v>
      </c>
      <c r="N26" s="195">
        <v>4309.4520000000011</v>
      </c>
      <c r="O26" s="195">
        <v>4244.625</v>
      </c>
      <c r="P26" s="195">
        <v>4164.3630000000003</v>
      </c>
      <c r="Q26" s="195">
        <v>4077.9270000000006</v>
      </c>
      <c r="R26" s="195">
        <v>3979.1430000000005</v>
      </c>
      <c r="S26" s="195">
        <v>3889.6200000000003</v>
      </c>
      <c r="T26" s="196">
        <v>3858.75</v>
      </c>
      <c r="U26" s="133"/>
    </row>
    <row r="27" spans="1:21" ht="12.75" x14ac:dyDescent="0.2">
      <c r="A27" s="82" t="s">
        <v>178</v>
      </c>
      <c r="B27" s="76">
        <v>1000</v>
      </c>
      <c r="C27" s="5">
        <v>25.280367840000007</v>
      </c>
      <c r="D27" s="5">
        <v>25.116786240000007</v>
      </c>
      <c r="E27" s="5">
        <v>24.462459840000008</v>
      </c>
      <c r="F27" s="5">
        <v>23.644551840000005</v>
      </c>
      <c r="G27" s="5">
        <v>23.480970240000008</v>
      </c>
      <c r="H27" s="5">
        <v>22.826643840000003</v>
      </c>
      <c r="I27" s="5">
        <v>22.499480640000005</v>
      </c>
      <c r="J27" s="5">
        <v>22.335899040000005</v>
      </c>
      <c r="K27" s="5">
        <v>22.335899040000005</v>
      </c>
      <c r="L27" s="150">
        <v>7078.5029952000014</v>
      </c>
      <c r="M27" s="155">
        <v>7032.7001472000029</v>
      </c>
      <c r="N27" s="155">
        <v>6849.4887552000018</v>
      </c>
      <c r="O27" s="155">
        <v>6620.4745152000005</v>
      </c>
      <c r="P27" s="155">
        <v>6574.671667200003</v>
      </c>
      <c r="Q27" s="155">
        <v>6391.4602752000019</v>
      </c>
      <c r="R27" s="155">
        <v>6299.8545792000004</v>
      </c>
      <c r="S27" s="155">
        <v>6254.0517312000011</v>
      </c>
      <c r="T27" s="156">
        <v>6254.0517312000011</v>
      </c>
      <c r="U27" s="133"/>
    </row>
    <row r="28" spans="1:21" ht="12.75" x14ac:dyDescent="0.2">
      <c r="A28" s="80" t="s">
        <v>168</v>
      </c>
      <c r="B28" s="193">
        <v>2300</v>
      </c>
      <c r="C28" s="187">
        <v>33.764062500000001</v>
      </c>
      <c r="D28" s="187">
        <v>33.363346153846152</v>
      </c>
      <c r="E28" s="187">
        <v>32.231911764705892</v>
      </c>
      <c r="F28" s="187">
        <v>31.876630434782616</v>
      </c>
      <c r="G28" s="187">
        <v>31.531500000000001</v>
      </c>
      <c r="H28" s="187">
        <v>31.19609154929578</v>
      </c>
      <c r="I28" s="187">
        <v>30.870000000000008</v>
      </c>
      <c r="J28" s="187">
        <v>30.552842465753429</v>
      </c>
      <c r="K28" s="187">
        <v>29.943900000000003</v>
      </c>
      <c r="L28" s="189">
        <v>9447.7359374999996</v>
      </c>
      <c r="M28" s="195">
        <v>9335.630769230771</v>
      </c>
      <c r="N28" s="195">
        <v>9019.0985294117654</v>
      </c>
      <c r="O28" s="195">
        <v>8919.7043478260894</v>
      </c>
      <c r="P28" s="195">
        <v>8823.15</v>
      </c>
      <c r="Q28" s="195">
        <v>8729.3154929577468</v>
      </c>
      <c r="R28" s="195">
        <v>8638.0874999999996</v>
      </c>
      <c r="S28" s="195">
        <v>8549.3589041095893</v>
      </c>
      <c r="T28" s="196">
        <v>8379</v>
      </c>
      <c r="U28" s="133"/>
    </row>
    <row r="29" spans="1:21" ht="13.5" thickBot="1" x14ac:dyDescent="0.25">
      <c r="A29" s="108" t="s">
        <v>192</v>
      </c>
      <c r="B29" s="105">
        <v>6000</v>
      </c>
      <c r="C29" s="106">
        <v>110.70937500000001</v>
      </c>
      <c r="D29" s="106">
        <v>109.11923076923077</v>
      </c>
      <c r="E29" s="106">
        <v>104.62941176470589</v>
      </c>
      <c r="F29" s="106">
        <v>103.21956521739132</v>
      </c>
      <c r="G29" s="106">
        <v>101.85000000000001</v>
      </c>
      <c r="H29" s="106">
        <v>100.51901408450705</v>
      </c>
      <c r="I29" s="106">
        <v>99.225000000000009</v>
      </c>
      <c r="J29" s="106">
        <v>98.97</v>
      </c>
      <c r="K29" s="106">
        <v>97.55</v>
      </c>
      <c r="L29" s="159">
        <v>22141.875</v>
      </c>
      <c r="M29" s="197">
        <v>21823.846153846152</v>
      </c>
      <c r="N29" s="197">
        <v>20925.882352941178</v>
      </c>
      <c r="O29" s="197">
        <v>20643.913043478264</v>
      </c>
      <c r="P29" s="197">
        <v>20370</v>
      </c>
      <c r="Q29" s="197">
        <v>20103.802816901411</v>
      </c>
      <c r="R29" s="197">
        <v>19845</v>
      </c>
      <c r="S29" s="197">
        <v>19794</v>
      </c>
      <c r="T29" s="198">
        <v>19510</v>
      </c>
      <c r="U29" s="133"/>
    </row>
    <row r="30" spans="1:21" ht="23.1" customHeight="1" thickBot="1" x14ac:dyDescent="0.25">
      <c r="A30" s="6" t="str">
        <f>Москва!A30</f>
        <v>Тарифы с учетом доставки до адреса:</v>
      </c>
      <c r="B30" s="7"/>
      <c r="C30" s="8"/>
      <c r="D30" s="8"/>
      <c r="E30" s="8"/>
      <c r="F30" s="8"/>
      <c r="G30" s="8"/>
      <c r="H30" s="8"/>
      <c r="I30" s="8"/>
      <c r="J30" s="8"/>
      <c r="K30" s="8"/>
      <c r="L30" s="146"/>
      <c r="M30" s="146"/>
      <c r="N30" s="146"/>
      <c r="O30" s="146"/>
      <c r="P30" s="146"/>
      <c r="Q30" s="146"/>
      <c r="R30" s="146"/>
      <c r="S30" s="146"/>
      <c r="T30" s="146"/>
      <c r="U30" s="133"/>
    </row>
    <row r="31" spans="1:21" ht="12.75" x14ac:dyDescent="0.2">
      <c r="A31" s="117" t="s">
        <v>11</v>
      </c>
      <c r="B31" s="163">
        <v>2000</v>
      </c>
      <c r="C31" s="119">
        <v>28.257268053253572</v>
      </c>
      <c r="D31" s="119">
        <v>27.807401679819318</v>
      </c>
      <c r="E31" s="119">
        <v>27.567472947321047</v>
      </c>
      <c r="F31" s="119">
        <v>26.484158367253137</v>
      </c>
      <c r="G31" s="119">
        <v>26.166071032501659</v>
      </c>
      <c r="H31" s="119">
        <v>25.757101602106893</v>
      </c>
      <c r="I31" s="119">
        <v>25.429926057791068</v>
      </c>
      <c r="J31" s="119">
        <v>24.833298083049453</v>
      </c>
      <c r="K31" s="121">
        <v>24.681722327304286</v>
      </c>
      <c r="L31" s="147">
        <v>7912.0350549109999</v>
      </c>
      <c r="M31" s="148">
        <v>7786.0724703494097</v>
      </c>
      <c r="N31" s="148">
        <v>7718.8924252498937</v>
      </c>
      <c r="O31" s="148">
        <v>7415.5643428308776</v>
      </c>
      <c r="P31" s="148">
        <v>7326.4998891004643</v>
      </c>
      <c r="Q31" s="148">
        <v>7211.9884485899292</v>
      </c>
      <c r="R31" s="148">
        <v>7120.3792961814997</v>
      </c>
      <c r="S31" s="148">
        <v>6953.323463253847</v>
      </c>
      <c r="T31" s="149">
        <v>6910.882251645201</v>
      </c>
      <c r="U31" s="133"/>
    </row>
    <row r="32" spans="1:21" ht="12.75" x14ac:dyDescent="0.2">
      <c r="A32" s="81" t="s">
        <v>12</v>
      </c>
      <c r="B32" s="164">
        <v>2000</v>
      </c>
      <c r="C32" s="72">
        <v>32.106124803746525</v>
      </c>
      <c r="D32" s="72">
        <v>31.966166376455877</v>
      </c>
      <c r="E32" s="72">
        <v>31.596276247187721</v>
      </c>
      <c r="F32" s="72">
        <v>31.248197820873941</v>
      </c>
      <c r="G32" s="72">
        <v>30.773793281616012</v>
      </c>
      <c r="H32" s="72">
        <v>30.744711011010164</v>
      </c>
      <c r="I32" s="72">
        <v>30.546951570890378</v>
      </c>
      <c r="J32" s="72">
        <v>30.205816536683766</v>
      </c>
      <c r="K32" s="122">
        <v>30.017188929534221</v>
      </c>
      <c r="L32" s="140">
        <v>8989.7149450490269</v>
      </c>
      <c r="M32" s="141">
        <v>8950.5265854076442</v>
      </c>
      <c r="N32" s="141">
        <v>8846.9573492125619</v>
      </c>
      <c r="O32" s="141">
        <v>8749.4953898447038</v>
      </c>
      <c r="P32" s="141">
        <v>8616.6621188524841</v>
      </c>
      <c r="Q32" s="141">
        <v>8608.5190830828469</v>
      </c>
      <c r="R32" s="141">
        <v>8553.1464398493063</v>
      </c>
      <c r="S32" s="141">
        <v>8457.6286302714543</v>
      </c>
      <c r="T32" s="142">
        <v>8404.8129002695823</v>
      </c>
      <c r="U32" s="133"/>
    </row>
    <row r="33" spans="1:21" ht="12.75" x14ac:dyDescent="0.2">
      <c r="A33" s="82" t="s">
        <v>13</v>
      </c>
      <c r="B33" s="165">
        <v>2000</v>
      </c>
      <c r="C33" s="5">
        <v>25.947954002957783</v>
      </c>
      <c r="D33" s="5">
        <v>25.935957566332871</v>
      </c>
      <c r="E33" s="5">
        <v>25.919962317499657</v>
      </c>
      <c r="F33" s="5">
        <v>25.575337410820321</v>
      </c>
      <c r="G33" s="5">
        <v>25.130015142168244</v>
      </c>
      <c r="H33" s="5">
        <v>24.939162741317357</v>
      </c>
      <c r="I33" s="5">
        <v>24.784922841854183</v>
      </c>
      <c r="J33" s="5">
        <v>24.681722327304282</v>
      </c>
      <c r="K33" s="123">
        <v>24.390696876273559</v>
      </c>
      <c r="L33" s="150">
        <v>7265.4271208281789</v>
      </c>
      <c r="M33" s="151">
        <v>7262.0681185732037</v>
      </c>
      <c r="N33" s="151">
        <v>7257.5894488999038</v>
      </c>
      <c r="O33" s="151">
        <v>7161.0944750296894</v>
      </c>
      <c r="P33" s="151">
        <v>7036.4042398071088</v>
      </c>
      <c r="Q33" s="151">
        <v>6982.9655675688591</v>
      </c>
      <c r="R33" s="151">
        <v>6939.7783957191714</v>
      </c>
      <c r="S33" s="151">
        <v>6910.8822516452001</v>
      </c>
      <c r="T33" s="152">
        <v>6829.3951253565956</v>
      </c>
      <c r="U33" s="133"/>
    </row>
    <row r="34" spans="1:21" ht="12.75" x14ac:dyDescent="0.2">
      <c r="A34" s="81" t="s">
        <v>189</v>
      </c>
      <c r="B34" s="164">
        <v>2000</v>
      </c>
      <c r="C34" s="72">
        <v>29.246974074808893</v>
      </c>
      <c r="D34" s="72">
        <v>29.043034652185369</v>
      </c>
      <c r="E34" s="72">
        <v>28.831097605145235</v>
      </c>
      <c r="F34" s="72">
        <v>28.301800280118762</v>
      </c>
      <c r="G34" s="72">
        <v>28.178200630043911</v>
      </c>
      <c r="H34" s="72">
        <v>28.129124298396533</v>
      </c>
      <c r="I34" s="72">
        <v>27.952605302344235</v>
      </c>
      <c r="J34" s="72">
        <v>27.834498046803791</v>
      </c>
      <c r="K34" s="122">
        <v>27.501435586179742</v>
      </c>
      <c r="L34" s="140">
        <v>8189.1527409464888</v>
      </c>
      <c r="M34" s="141">
        <v>8132.0497026119046</v>
      </c>
      <c r="N34" s="141">
        <v>8072.7073294406655</v>
      </c>
      <c r="O34" s="141">
        <v>7924.5040784332532</v>
      </c>
      <c r="P34" s="141">
        <v>7889.8961764122951</v>
      </c>
      <c r="Q34" s="141">
        <v>7876.1548035510286</v>
      </c>
      <c r="R34" s="141">
        <v>7826.7294846563855</v>
      </c>
      <c r="S34" s="141">
        <v>7793.6594531050614</v>
      </c>
      <c r="T34" s="142">
        <v>7700.4019641303285</v>
      </c>
      <c r="U34" s="133"/>
    </row>
    <row r="35" spans="1:21" ht="12.75" x14ac:dyDescent="0.2">
      <c r="A35" s="82" t="s">
        <v>14</v>
      </c>
      <c r="B35" s="165">
        <v>2000</v>
      </c>
      <c r="C35" s="5">
        <v>25.947954002957783</v>
      </c>
      <c r="D35" s="5">
        <v>25.935957566332863</v>
      </c>
      <c r="E35" s="5">
        <v>25.919962317499657</v>
      </c>
      <c r="F35" s="5">
        <v>25.575337410820321</v>
      </c>
      <c r="G35" s="5">
        <v>25.130015142168244</v>
      </c>
      <c r="H35" s="5">
        <v>24.939162741317357</v>
      </c>
      <c r="I35" s="5">
        <v>24.784922841854183</v>
      </c>
      <c r="J35" s="5">
        <v>24.681722327304282</v>
      </c>
      <c r="K35" s="123">
        <v>24.390696876273559</v>
      </c>
      <c r="L35" s="150">
        <v>7265.4271208281789</v>
      </c>
      <c r="M35" s="151">
        <v>7262.068118573201</v>
      </c>
      <c r="N35" s="151">
        <v>7257.5894488999038</v>
      </c>
      <c r="O35" s="151">
        <v>7161.0944750296894</v>
      </c>
      <c r="P35" s="151">
        <v>7036.4042398071088</v>
      </c>
      <c r="Q35" s="151">
        <v>6982.9655675688591</v>
      </c>
      <c r="R35" s="151">
        <v>6939.7783957191714</v>
      </c>
      <c r="S35" s="151">
        <v>6910.8822516452001</v>
      </c>
      <c r="T35" s="152">
        <v>6829.3951253565956</v>
      </c>
      <c r="U35" s="133"/>
    </row>
    <row r="36" spans="1:21" ht="12.75" x14ac:dyDescent="0.2">
      <c r="A36" s="81" t="s">
        <v>15</v>
      </c>
      <c r="B36" s="164">
        <v>2000</v>
      </c>
      <c r="C36" s="72">
        <v>31.886190132289791</v>
      </c>
      <c r="D36" s="72">
        <v>31.706243582916095</v>
      </c>
      <c r="E36" s="72">
        <v>31.518299409125778</v>
      </c>
      <c r="F36" s="72">
        <v>31.255468388525408</v>
      </c>
      <c r="G36" s="72">
        <v>30.991910311159884</v>
      </c>
      <c r="H36" s="72">
        <v>30.864675377259299</v>
      </c>
      <c r="I36" s="72">
        <v>30.464534493298444</v>
      </c>
      <c r="J36" s="72">
        <v>30.357392292428919</v>
      </c>
      <c r="K36" s="122">
        <v>30.186953775968799</v>
      </c>
      <c r="L36" s="140">
        <v>8928.1332370411419</v>
      </c>
      <c r="M36" s="141">
        <v>8877.7482032165062</v>
      </c>
      <c r="N36" s="141">
        <v>8825.1238345552192</v>
      </c>
      <c r="O36" s="141">
        <v>8751.5311487871131</v>
      </c>
      <c r="P36" s="141">
        <v>8677.7348871247668</v>
      </c>
      <c r="Q36" s="141">
        <v>8642.109105632604</v>
      </c>
      <c r="R36" s="141">
        <v>8530.0696581235643</v>
      </c>
      <c r="S36" s="141">
        <v>8500.0698418800966</v>
      </c>
      <c r="T36" s="142">
        <v>8452.3470572712649</v>
      </c>
      <c r="U36" s="133"/>
    </row>
    <row r="37" spans="1:21" ht="12.75" x14ac:dyDescent="0.2">
      <c r="A37" s="82" t="s">
        <v>16</v>
      </c>
      <c r="B37" s="165">
        <v>2000</v>
      </c>
      <c r="C37" s="5">
        <v>31.886190132289791</v>
      </c>
      <c r="D37" s="5">
        <v>31.706243582916095</v>
      </c>
      <c r="E37" s="5">
        <v>31.518299409125778</v>
      </c>
      <c r="F37" s="5">
        <v>31.255468388525408</v>
      </c>
      <c r="G37" s="5">
        <v>31.210027340703764</v>
      </c>
      <c r="H37" s="5">
        <v>31.073704197238843</v>
      </c>
      <c r="I37" s="5">
        <v>30.876619881258122</v>
      </c>
      <c r="J37" s="5">
        <v>30.744752557111024</v>
      </c>
      <c r="K37" s="123">
        <v>30.558819630063613</v>
      </c>
      <c r="L37" s="150">
        <v>8928.1332370411419</v>
      </c>
      <c r="M37" s="151">
        <v>8877.7482032165062</v>
      </c>
      <c r="N37" s="151">
        <v>8825.1238345552192</v>
      </c>
      <c r="O37" s="151">
        <v>8751.5311487871131</v>
      </c>
      <c r="P37" s="151">
        <v>8738.8076553970532</v>
      </c>
      <c r="Q37" s="151">
        <v>8700.6371752268751</v>
      </c>
      <c r="R37" s="151">
        <v>8645.4535667522741</v>
      </c>
      <c r="S37" s="151">
        <v>8608.5307159910863</v>
      </c>
      <c r="T37" s="152">
        <v>8556.4694964178125</v>
      </c>
      <c r="U37" s="133"/>
    </row>
    <row r="38" spans="1:21" ht="12.75" x14ac:dyDescent="0.2">
      <c r="A38" s="81" t="s">
        <v>17</v>
      </c>
      <c r="B38" s="164">
        <v>2000</v>
      </c>
      <c r="C38" s="72">
        <v>31.886190132289791</v>
      </c>
      <c r="D38" s="72">
        <v>31.706243582916095</v>
      </c>
      <c r="E38" s="72">
        <v>31.518299409125778</v>
      </c>
      <c r="F38" s="72">
        <v>31.255468388525408</v>
      </c>
      <c r="G38" s="72">
        <v>31.210027340703764</v>
      </c>
      <c r="H38" s="72">
        <v>31.073704197238843</v>
      </c>
      <c r="I38" s="72">
        <v>30.876619881258122</v>
      </c>
      <c r="J38" s="72">
        <v>30.744752557111024</v>
      </c>
      <c r="K38" s="122">
        <v>30.558819630063613</v>
      </c>
      <c r="L38" s="140">
        <v>8928.1332370411419</v>
      </c>
      <c r="M38" s="141">
        <v>8877.7482032165062</v>
      </c>
      <c r="N38" s="141">
        <v>8825.1238345552192</v>
      </c>
      <c r="O38" s="141">
        <v>8751.5311487871131</v>
      </c>
      <c r="P38" s="141">
        <v>8738.8076553970532</v>
      </c>
      <c r="Q38" s="141">
        <v>8700.6371752268751</v>
      </c>
      <c r="R38" s="141">
        <v>8645.4535667522741</v>
      </c>
      <c r="S38" s="141">
        <v>8608.5307159910863</v>
      </c>
      <c r="T38" s="142">
        <v>8556.4694964178125</v>
      </c>
      <c r="U38" s="133"/>
    </row>
    <row r="39" spans="1:21" ht="12.75" x14ac:dyDescent="0.2">
      <c r="A39" s="82" t="s">
        <v>18</v>
      </c>
      <c r="B39" s="165">
        <v>4000</v>
      </c>
      <c r="C39" s="5">
        <v>31.886190132289791</v>
      </c>
      <c r="D39" s="5">
        <v>31.706243582916095</v>
      </c>
      <c r="E39" s="5">
        <v>31.518299409125778</v>
      </c>
      <c r="F39" s="5">
        <v>31.255468388525408</v>
      </c>
      <c r="G39" s="5">
        <v>30.991910311159884</v>
      </c>
      <c r="H39" s="5">
        <v>30.864675377259299</v>
      </c>
      <c r="I39" s="5">
        <v>30.464534493298444</v>
      </c>
      <c r="J39" s="5">
        <v>30.357392292428919</v>
      </c>
      <c r="K39" s="123">
        <v>30.186953775968799</v>
      </c>
      <c r="L39" s="150">
        <v>8928.1332370411419</v>
      </c>
      <c r="M39" s="151">
        <v>8877.7482032165062</v>
      </c>
      <c r="N39" s="151">
        <v>8825.1238345552192</v>
      </c>
      <c r="O39" s="151">
        <v>8751.5311487871131</v>
      </c>
      <c r="P39" s="151">
        <v>8677.7348871247668</v>
      </c>
      <c r="Q39" s="151">
        <v>8642.109105632604</v>
      </c>
      <c r="R39" s="151">
        <v>8530.0696581235643</v>
      </c>
      <c r="S39" s="151">
        <v>8500.0698418800966</v>
      </c>
      <c r="T39" s="152">
        <v>8452.3470572712649</v>
      </c>
      <c r="U39" s="133"/>
    </row>
    <row r="40" spans="1:21" ht="12.75" x14ac:dyDescent="0.2">
      <c r="A40" s="81" t="s">
        <v>19</v>
      </c>
      <c r="B40" s="164">
        <v>6000</v>
      </c>
      <c r="C40" s="72">
        <v>39.144034290362228</v>
      </c>
      <c r="D40" s="72">
        <v>38.253298870962439</v>
      </c>
      <c r="E40" s="72">
        <v>37.340569984416952</v>
      </c>
      <c r="F40" s="72">
        <v>37.134631155689277</v>
      </c>
      <c r="G40" s="72">
        <v>36.644776660171999</v>
      </c>
      <c r="H40" s="72">
        <v>37.404550979749821</v>
      </c>
      <c r="I40" s="72">
        <v>37.415519150378302</v>
      </c>
      <c r="J40" s="72">
        <v>37.238931603259587</v>
      </c>
      <c r="K40" s="122">
        <v>37.00179975427158</v>
      </c>
      <c r="L40" s="140">
        <v>10960.329601301422</v>
      </c>
      <c r="M40" s="141">
        <v>10710.923683869481</v>
      </c>
      <c r="N40" s="141">
        <v>10455.359595636746</v>
      </c>
      <c r="O40" s="141">
        <v>10397.696723592997</v>
      </c>
      <c r="P40" s="141">
        <v>10260.537464848159</v>
      </c>
      <c r="Q40" s="141">
        <v>10473.274274329951</v>
      </c>
      <c r="R40" s="141">
        <v>10476.345362105925</v>
      </c>
      <c r="S40" s="141">
        <v>10426.900848912685</v>
      </c>
      <c r="T40" s="142">
        <v>10360.503931196045</v>
      </c>
      <c r="U40" s="133"/>
    </row>
    <row r="41" spans="1:21" ht="12.75" x14ac:dyDescent="0.2">
      <c r="A41" s="82" t="s">
        <v>20</v>
      </c>
      <c r="B41" s="165">
        <v>2000</v>
      </c>
      <c r="C41" s="5">
        <v>29.246974074808893</v>
      </c>
      <c r="D41" s="5">
        <v>29.043034652185369</v>
      </c>
      <c r="E41" s="5">
        <v>28.831097605145235</v>
      </c>
      <c r="F41" s="5">
        <v>28.708952068600667</v>
      </c>
      <c r="G41" s="5">
        <v>28.374505956633392</v>
      </c>
      <c r="H41" s="5">
        <v>28.129124298396533</v>
      </c>
      <c r="I41" s="5">
        <v>28.137147889126187</v>
      </c>
      <c r="J41" s="5">
        <v>28.007968078378816</v>
      </c>
      <c r="K41" s="123">
        <v>27.834498046803791</v>
      </c>
      <c r="L41" s="150">
        <v>8189.1527409464888</v>
      </c>
      <c r="M41" s="151">
        <v>8132.0497026119046</v>
      </c>
      <c r="N41" s="151">
        <v>8072.7073294406655</v>
      </c>
      <c r="O41" s="151">
        <v>8038.5065792081859</v>
      </c>
      <c r="P41" s="151">
        <v>7944.8616678573489</v>
      </c>
      <c r="Q41" s="151">
        <v>7876.1548035510286</v>
      </c>
      <c r="R41" s="151">
        <v>7878.401408955332</v>
      </c>
      <c r="S41" s="151">
        <v>7842.2310619460686</v>
      </c>
      <c r="T41" s="152">
        <v>7793.6594531050614</v>
      </c>
      <c r="U41" s="133"/>
    </row>
    <row r="42" spans="1:21" ht="12.75" x14ac:dyDescent="0.2">
      <c r="A42" s="81" t="s">
        <v>21</v>
      </c>
      <c r="B42" s="164">
        <v>2000</v>
      </c>
      <c r="C42" s="72">
        <v>25.947954002957783</v>
      </c>
      <c r="D42" s="72">
        <v>25.935957566332871</v>
      </c>
      <c r="E42" s="72">
        <v>25.919962317499657</v>
      </c>
      <c r="F42" s="72">
        <v>25.757101602106886</v>
      </c>
      <c r="G42" s="72">
        <v>25.475367105612719</v>
      </c>
      <c r="H42" s="72">
        <v>25.102750513475264</v>
      </c>
      <c r="I42" s="72">
        <v>24.9461736458384</v>
      </c>
      <c r="J42" s="72">
        <v>24.833298083049453</v>
      </c>
      <c r="K42" s="122">
        <v>24.681722327304286</v>
      </c>
      <c r="L42" s="140">
        <v>7265.4271208281789</v>
      </c>
      <c r="M42" s="141">
        <v>7262.0681185732037</v>
      </c>
      <c r="N42" s="141">
        <v>7257.5894488999038</v>
      </c>
      <c r="O42" s="141">
        <v>7211.9884485899283</v>
      </c>
      <c r="P42" s="141">
        <v>7133.1027895715606</v>
      </c>
      <c r="Q42" s="141">
        <v>7028.7701437730739</v>
      </c>
      <c r="R42" s="141">
        <v>6984.9286208347521</v>
      </c>
      <c r="S42" s="141">
        <v>6953.323463253847</v>
      </c>
      <c r="T42" s="142">
        <v>6910.882251645201</v>
      </c>
      <c r="U42" s="133"/>
    </row>
    <row r="43" spans="1:21" ht="12.75" x14ac:dyDescent="0.2">
      <c r="A43" s="82" t="s">
        <v>22</v>
      </c>
      <c r="B43" s="165">
        <v>2000</v>
      </c>
      <c r="C43" s="5">
        <v>29.246974074808893</v>
      </c>
      <c r="D43" s="5">
        <v>29.043034652185369</v>
      </c>
      <c r="E43" s="5">
        <v>28.831097605145235</v>
      </c>
      <c r="F43" s="5">
        <v>28.708952068600667</v>
      </c>
      <c r="G43" s="5">
        <v>28.374505956633392</v>
      </c>
      <c r="H43" s="5">
        <v>28.129124298396533</v>
      </c>
      <c r="I43" s="5">
        <v>28.137147889126187</v>
      </c>
      <c r="J43" s="5">
        <v>28.007968078378816</v>
      </c>
      <c r="K43" s="123">
        <v>27.834498046803791</v>
      </c>
      <c r="L43" s="150">
        <v>8189.1527409464888</v>
      </c>
      <c r="M43" s="151">
        <v>8132.0497026119046</v>
      </c>
      <c r="N43" s="151">
        <v>8072.7073294406655</v>
      </c>
      <c r="O43" s="151">
        <v>8038.5065792081859</v>
      </c>
      <c r="P43" s="151">
        <v>7944.8616678573489</v>
      </c>
      <c r="Q43" s="151">
        <v>7876.1548035510286</v>
      </c>
      <c r="R43" s="151">
        <v>7878.401408955332</v>
      </c>
      <c r="S43" s="151">
        <v>7842.2310619460686</v>
      </c>
      <c r="T43" s="152">
        <v>7793.6594531050614</v>
      </c>
      <c r="U43" s="133"/>
    </row>
    <row r="44" spans="1:21" ht="12.75" x14ac:dyDescent="0.2">
      <c r="A44" s="81" t="s">
        <v>23</v>
      </c>
      <c r="B44" s="164">
        <v>2000</v>
      </c>
      <c r="C44" s="72">
        <v>31.886190132289791</v>
      </c>
      <c r="D44" s="72">
        <v>31.706243582916095</v>
      </c>
      <c r="E44" s="72">
        <v>31.518299409125778</v>
      </c>
      <c r="F44" s="72">
        <v>31.255468388525408</v>
      </c>
      <c r="G44" s="72">
        <v>31.210027340703764</v>
      </c>
      <c r="H44" s="72">
        <v>31.073704197238843</v>
      </c>
      <c r="I44" s="72">
        <v>31.082662575237958</v>
      </c>
      <c r="J44" s="72">
        <v>30.938432689452075</v>
      </c>
      <c r="K44" s="122">
        <v>30.744752557111024</v>
      </c>
      <c r="L44" s="140">
        <v>8928.1332370411419</v>
      </c>
      <c r="M44" s="141">
        <v>8877.7482032165062</v>
      </c>
      <c r="N44" s="141">
        <v>8825.1238345552192</v>
      </c>
      <c r="O44" s="141">
        <v>8751.5311487871131</v>
      </c>
      <c r="P44" s="141">
        <v>8738.8076553970532</v>
      </c>
      <c r="Q44" s="141">
        <v>8700.6371752268751</v>
      </c>
      <c r="R44" s="141">
        <v>8703.14552106663</v>
      </c>
      <c r="S44" s="141">
        <v>8662.7611530465801</v>
      </c>
      <c r="T44" s="142">
        <v>8608.5307159910863</v>
      </c>
      <c r="U44" s="133"/>
    </row>
    <row r="45" spans="1:21" ht="12.75" x14ac:dyDescent="0.2">
      <c r="A45" s="82" t="s">
        <v>141</v>
      </c>
      <c r="B45" s="165">
        <v>2000</v>
      </c>
      <c r="C45" s="5">
        <v>31.886190132289791</v>
      </c>
      <c r="D45" s="5">
        <v>31.706243582916095</v>
      </c>
      <c r="E45" s="5">
        <v>31.518299409125778</v>
      </c>
      <c r="F45" s="5">
        <v>31.255468388525408</v>
      </c>
      <c r="G45" s="5">
        <v>31.210027340703764</v>
      </c>
      <c r="H45" s="5">
        <v>31.073704197238843</v>
      </c>
      <c r="I45" s="5">
        <v>31.082662575237958</v>
      </c>
      <c r="J45" s="5">
        <v>30.938432689452075</v>
      </c>
      <c r="K45" s="123">
        <v>30.744752557111024</v>
      </c>
      <c r="L45" s="150">
        <v>8928.1332370411419</v>
      </c>
      <c r="M45" s="151">
        <v>8877.7482032165062</v>
      </c>
      <c r="N45" s="151">
        <v>8825.1238345552192</v>
      </c>
      <c r="O45" s="151">
        <v>8751.5311487871131</v>
      </c>
      <c r="P45" s="151">
        <v>8738.8076553970532</v>
      </c>
      <c r="Q45" s="151">
        <v>8700.6371752268751</v>
      </c>
      <c r="R45" s="151">
        <v>8703.14552106663</v>
      </c>
      <c r="S45" s="151">
        <v>8662.7611530465801</v>
      </c>
      <c r="T45" s="152">
        <v>8608.5307159910863</v>
      </c>
      <c r="U45" s="133"/>
    </row>
    <row r="46" spans="1:21" ht="12.75" x14ac:dyDescent="0.2">
      <c r="A46" s="81" t="s">
        <v>24</v>
      </c>
      <c r="B46" s="164">
        <v>2000</v>
      </c>
      <c r="C46" s="72">
        <v>29.246974074808893</v>
      </c>
      <c r="D46" s="72">
        <v>29.043034652185369</v>
      </c>
      <c r="E46" s="72">
        <v>28.831097605145235</v>
      </c>
      <c r="F46" s="72">
        <v>28.708952068600667</v>
      </c>
      <c r="G46" s="72">
        <v>28.374505956633392</v>
      </c>
      <c r="H46" s="72">
        <v>28.129124298396533</v>
      </c>
      <c r="I46" s="72">
        <v>28.137147889126187</v>
      </c>
      <c r="J46" s="72">
        <v>28.007968078378816</v>
      </c>
      <c r="K46" s="122">
        <v>27.834498046803791</v>
      </c>
      <c r="L46" s="140">
        <v>8189.1527409464888</v>
      </c>
      <c r="M46" s="141">
        <v>8132.0497026119046</v>
      </c>
      <c r="N46" s="141">
        <v>8072.7073294406655</v>
      </c>
      <c r="O46" s="141">
        <v>8038.5065792081859</v>
      </c>
      <c r="P46" s="141">
        <v>7944.8616678573489</v>
      </c>
      <c r="Q46" s="141">
        <v>7876.1548035510286</v>
      </c>
      <c r="R46" s="141">
        <v>7878.401408955332</v>
      </c>
      <c r="S46" s="141">
        <v>7842.2310619460686</v>
      </c>
      <c r="T46" s="142">
        <v>7793.6594531050614</v>
      </c>
      <c r="U46" s="133"/>
    </row>
    <row r="47" spans="1:21" ht="12.75" x14ac:dyDescent="0.2">
      <c r="A47" s="82" t="s">
        <v>25</v>
      </c>
      <c r="B47" s="165">
        <v>2000</v>
      </c>
      <c r="C47" s="5">
        <v>25.947954002957783</v>
      </c>
      <c r="D47" s="5">
        <v>25.935957566332871</v>
      </c>
      <c r="E47" s="5">
        <v>25.919962317499657</v>
      </c>
      <c r="F47" s="5">
        <v>25.938865793393443</v>
      </c>
      <c r="G47" s="5">
        <v>25.302691123890483</v>
      </c>
      <c r="H47" s="5">
        <v>25.102750513475264</v>
      </c>
      <c r="I47" s="5">
        <v>24.9461736458384</v>
      </c>
      <c r="J47" s="5">
        <v>24.833298083049453</v>
      </c>
      <c r="K47" s="123">
        <v>24.681722327304286</v>
      </c>
      <c r="L47" s="150">
        <v>7265.4271208281789</v>
      </c>
      <c r="M47" s="151">
        <v>7262.0681185732037</v>
      </c>
      <c r="N47" s="151">
        <v>7257.5894488999038</v>
      </c>
      <c r="O47" s="151">
        <v>7262.8824221501645</v>
      </c>
      <c r="P47" s="151">
        <v>7084.7535146893351</v>
      </c>
      <c r="Q47" s="151">
        <v>7028.7701437730739</v>
      </c>
      <c r="R47" s="151">
        <v>6984.9286208347521</v>
      </c>
      <c r="S47" s="151">
        <v>6953.323463253847</v>
      </c>
      <c r="T47" s="152">
        <v>6910.882251645201</v>
      </c>
      <c r="U47" s="133"/>
    </row>
    <row r="48" spans="1:21" ht="12.75" x14ac:dyDescent="0.2">
      <c r="A48" s="81" t="s">
        <v>26</v>
      </c>
      <c r="B48" s="164">
        <v>2000</v>
      </c>
      <c r="C48" s="72">
        <v>31.886190132289791</v>
      </c>
      <c r="D48" s="72">
        <v>31.706243582916095</v>
      </c>
      <c r="E48" s="72">
        <v>31.518299409125778</v>
      </c>
      <c r="F48" s="72">
        <v>31.255468388525408</v>
      </c>
      <c r="G48" s="72">
        <v>31.210027340703764</v>
      </c>
      <c r="H48" s="72">
        <v>31.073704197238843</v>
      </c>
      <c r="I48" s="72">
        <v>31.082662575237958</v>
      </c>
      <c r="J48" s="72">
        <v>30.938432689452075</v>
      </c>
      <c r="K48" s="122">
        <v>30.744752557111024</v>
      </c>
      <c r="L48" s="140">
        <v>8928.1332370411419</v>
      </c>
      <c r="M48" s="141">
        <v>8877.7482032165062</v>
      </c>
      <c r="N48" s="141">
        <v>8825.1238345552192</v>
      </c>
      <c r="O48" s="141">
        <v>8751.5311487871131</v>
      </c>
      <c r="P48" s="141">
        <v>8738.8076553970532</v>
      </c>
      <c r="Q48" s="141">
        <v>8700.6371752268751</v>
      </c>
      <c r="R48" s="141">
        <v>8703.14552106663</v>
      </c>
      <c r="S48" s="141">
        <v>8662.7611530465801</v>
      </c>
      <c r="T48" s="142">
        <v>8608.5307159910863</v>
      </c>
      <c r="U48" s="133"/>
    </row>
    <row r="49" spans="1:21" ht="12.75" x14ac:dyDescent="0.2">
      <c r="A49" s="82" t="s">
        <v>27</v>
      </c>
      <c r="B49" s="165">
        <v>2000</v>
      </c>
      <c r="C49" s="5">
        <v>32.106124803746525</v>
      </c>
      <c r="D49" s="5">
        <v>31.966166376455877</v>
      </c>
      <c r="E49" s="5">
        <v>31.596276247187721</v>
      </c>
      <c r="F49" s="5">
        <v>31.248197820873941</v>
      </c>
      <c r="G49" s="5">
        <v>30.773793281616012</v>
      </c>
      <c r="H49" s="5">
        <v>30.744711011010164</v>
      </c>
      <c r="I49" s="5">
        <v>30.546951570890378</v>
      </c>
      <c r="J49" s="5">
        <v>30.205816536683766</v>
      </c>
      <c r="K49" s="123">
        <v>30.017188929534221</v>
      </c>
      <c r="L49" s="150">
        <v>8989.7149450490269</v>
      </c>
      <c r="M49" s="151">
        <v>8950.5265854076442</v>
      </c>
      <c r="N49" s="151">
        <v>8846.9573492125619</v>
      </c>
      <c r="O49" s="151">
        <v>8749.4953898447038</v>
      </c>
      <c r="P49" s="151">
        <v>8616.6621188524841</v>
      </c>
      <c r="Q49" s="151">
        <v>8608.5190830828469</v>
      </c>
      <c r="R49" s="151">
        <v>8553.1464398493063</v>
      </c>
      <c r="S49" s="151">
        <v>8457.6286302714543</v>
      </c>
      <c r="T49" s="152">
        <v>8404.8129002695823</v>
      </c>
      <c r="U49" s="133"/>
    </row>
    <row r="50" spans="1:21" ht="12.75" x14ac:dyDescent="0.2">
      <c r="A50" s="81" t="s">
        <v>28</v>
      </c>
      <c r="B50" s="164">
        <v>2000</v>
      </c>
      <c r="C50" s="72">
        <v>29.246974074808893</v>
      </c>
      <c r="D50" s="72">
        <v>29.043034652185369</v>
      </c>
      <c r="E50" s="72">
        <v>28.831097605145235</v>
      </c>
      <c r="F50" s="72">
        <v>28.708952068600667</v>
      </c>
      <c r="G50" s="72">
        <v>28.374505956633392</v>
      </c>
      <c r="H50" s="72">
        <v>28.129124298396533</v>
      </c>
      <c r="I50" s="72">
        <v>28.137147889126187</v>
      </c>
      <c r="J50" s="72">
        <v>28.007968078378816</v>
      </c>
      <c r="K50" s="122">
        <v>27.834498046803791</v>
      </c>
      <c r="L50" s="140">
        <v>8189.1527409464888</v>
      </c>
      <c r="M50" s="141">
        <v>8132.0497026119046</v>
      </c>
      <c r="N50" s="141">
        <v>8072.7073294406655</v>
      </c>
      <c r="O50" s="141">
        <v>8038.5065792081859</v>
      </c>
      <c r="P50" s="141">
        <v>7944.8616678573489</v>
      </c>
      <c r="Q50" s="141">
        <v>7876.1548035510286</v>
      </c>
      <c r="R50" s="141">
        <v>7878.401408955332</v>
      </c>
      <c r="S50" s="141">
        <v>7842.2310619460686</v>
      </c>
      <c r="T50" s="142">
        <v>7793.6594531050614</v>
      </c>
      <c r="U50" s="133"/>
    </row>
    <row r="51" spans="1:21" ht="12.75" x14ac:dyDescent="0.2">
      <c r="A51" s="82" t="s">
        <v>29</v>
      </c>
      <c r="B51" s="165">
        <v>2000</v>
      </c>
      <c r="C51" s="5">
        <v>25.947954002957783</v>
      </c>
      <c r="D51" s="5">
        <v>25.935957566332871</v>
      </c>
      <c r="E51" s="5">
        <v>25.919962317499657</v>
      </c>
      <c r="F51" s="5">
        <v>25.938865793393443</v>
      </c>
      <c r="G51" s="5">
        <v>25.302691123890483</v>
      </c>
      <c r="H51" s="5">
        <v>24.939162741317357</v>
      </c>
      <c r="I51" s="5">
        <v>24.9461736458384</v>
      </c>
      <c r="J51" s="5">
        <v>24.833298083049453</v>
      </c>
      <c r="K51" s="123">
        <v>24.681722327304286</v>
      </c>
      <c r="L51" s="150">
        <v>7265.4271208281789</v>
      </c>
      <c r="M51" s="151">
        <v>7262.0681185732037</v>
      </c>
      <c r="N51" s="151">
        <v>7257.5894488999038</v>
      </c>
      <c r="O51" s="151">
        <v>7262.8824221501645</v>
      </c>
      <c r="P51" s="151">
        <v>7084.7535146893351</v>
      </c>
      <c r="Q51" s="151">
        <v>6982.9655675688591</v>
      </c>
      <c r="R51" s="151">
        <v>6984.9286208347521</v>
      </c>
      <c r="S51" s="151">
        <v>6953.323463253847</v>
      </c>
      <c r="T51" s="152">
        <v>6910.882251645201</v>
      </c>
      <c r="U51" s="133"/>
    </row>
    <row r="52" spans="1:21" ht="13.5" thickBot="1" x14ac:dyDescent="0.25">
      <c r="A52" s="120" t="s">
        <v>30</v>
      </c>
      <c r="B52" s="166">
        <v>6000</v>
      </c>
      <c r="C52" s="109">
        <v>31.886190132289791</v>
      </c>
      <c r="D52" s="109">
        <v>31.706243582916095</v>
      </c>
      <c r="E52" s="109">
        <v>31.518299409125778</v>
      </c>
      <c r="F52" s="109">
        <v>31.709878866741814</v>
      </c>
      <c r="G52" s="109">
        <v>31.42814437024764</v>
      </c>
      <c r="H52" s="109">
        <v>31.282733017218387</v>
      </c>
      <c r="I52" s="109">
        <v>31.082662575237958</v>
      </c>
      <c r="J52" s="109">
        <v>30.938432689452075</v>
      </c>
      <c r="K52" s="124">
        <v>30.744752557111024</v>
      </c>
      <c r="L52" s="143">
        <v>8928.1332370411419</v>
      </c>
      <c r="M52" s="144">
        <v>8877.7482032165062</v>
      </c>
      <c r="N52" s="144">
        <v>8825.1238345552192</v>
      </c>
      <c r="O52" s="144">
        <v>8878.7660826877072</v>
      </c>
      <c r="P52" s="144">
        <v>8799.8804236693377</v>
      </c>
      <c r="Q52" s="144">
        <v>8759.1652448211498</v>
      </c>
      <c r="R52" s="144">
        <v>8703.14552106663</v>
      </c>
      <c r="S52" s="144">
        <v>8662.7611530465801</v>
      </c>
      <c r="T52" s="145">
        <v>8608.5307159910863</v>
      </c>
      <c r="U52" s="133"/>
    </row>
    <row r="53" spans="1:21" x14ac:dyDescent="0.2">
      <c r="A53" s="49" t="str">
        <f>Москва!A53</f>
        <v>Цены действительны с 05.11.2025</v>
      </c>
      <c r="B53" s="7"/>
      <c r="C53" s="7"/>
      <c r="D53" s="7"/>
      <c r="E53" s="7"/>
      <c r="F53" s="7"/>
      <c r="G53" s="7"/>
      <c r="H53" s="7"/>
      <c r="I53" s="7"/>
      <c r="J53" s="7"/>
      <c r="K53" s="10"/>
      <c r="M53" s="7"/>
      <c r="N53" s="7"/>
      <c r="O53" s="7"/>
      <c r="P53" s="7"/>
      <c r="Q53" s="7"/>
      <c r="R53" s="7"/>
      <c r="S53" s="7"/>
      <c r="T53" s="10"/>
      <c r="U53" s="133"/>
    </row>
    <row r="54" spans="1:21" x14ac:dyDescent="0.2">
      <c r="A54" s="48"/>
      <c r="B54" s="7"/>
      <c r="C54" s="7"/>
      <c r="D54" s="7"/>
      <c r="E54" s="7"/>
      <c r="F54" s="7"/>
      <c r="G54" s="7"/>
      <c r="H54" s="7"/>
      <c r="I54" s="7"/>
      <c r="J54" s="7"/>
      <c r="K54" s="10"/>
      <c r="M54" s="7"/>
      <c r="N54" s="7"/>
      <c r="O54" s="7"/>
      <c r="P54" s="7"/>
      <c r="Q54" s="7"/>
      <c r="R54" s="7"/>
      <c r="S54" s="7"/>
      <c r="T54" s="10"/>
    </row>
    <row r="55" spans="1:21" x14ac:dyDescent="0.2">
      <c r="A55" s="236" t="s">
        <v>56</v>
      </c>
      <c r="B55" s="236"/>
      <c r="C55" s="236"/>
      <c r="D55" s="7"/>
      <c r="E55" s="7"/>
      <c r="F55" s="7"/>
      <c r="G55" s="7"/>
      <c r="H55" s="7"/>
      <c r="I55" s="7"/>
      <c r="J55" s="7"/>
      <c r="K55" s="10"/>
      <c r="M55" s="7"/>
      <c r="N55" s="7"/>
      <c r="O55" s="7"/>
      <c r="P55" s="7"/>
      <c r="R55" s="7"/>
      <c r="S55" s="7"/>
      <c r="T55" s="10"/>
    </row>
    <row r="56" spans="1:21" x14ac:dyDescent="0.2">
      <c r="A56" s="21" t="s">
        <v>174</v>
      </c>
      <c r="B56" s="7"/>
      <c r="C56" s="7"/>
      <c r="D56" s="7"/>
      <c r="E56" s="7"/>
      <c r="F56" s="7"/>
      <c r="G56" s="7"/>
      <c r="H56" s="7"/>
      <c r="I56" s="7"/>
      <c r="J56" s="7"/>
      <c r="K56" s="10"/>
      <c r="M56" s="7"/>
      <c r="N56" s="7"/>
      <c r="O56" s="7"/>
      <c r="P56" s="7"/>
      <c r="R56" s="7"/>
      <c r="S56" s="7"/>
      <c r="T56" s="10"/>
    </row>
    <row r="57" spans="1:21" x14ac:dyDescent="0.2">
      <c r="A57" s="21" t="s">
        <v>175</v>
      </c>
      <c r="B57" s="7"/>
      <c r="C57" s="7"/>
      <c r="D57" s="7"/>
      <c r="E57" s="7"/>
      <c r="F57" s="7"/>
      <c r="G57" s="7"/>
      <c r="H57" s="7"/>
      <c r="I57" s="7"/>
      <c r="J57" s="7"/>
      <c r="K57" s="10"/>
      <c r="M57" s="7"/>
      <c r="N57" s="7"/>
      <c r="O57" s="7"/>
      <c r="P57" s="7"/>
      <c r="R57" s="7"/>
      <c r="S57" s="7"/>
      <c r="T57" s="10"/>
    </row>
    <row r="58" spans="1:21" x14ac:dyDescent="0.2">
      <c r="A58" s="22" t="s">
        <v>199</v>
      </c>
      <c r="B58" s="7"/>
      <c r="C58" s="7"/>
      <c r="D58" s="7"/>
      <c r="E58" s="7"/>
      <c r="F58" s="7"/>
      <c r="G58" s="7"/>
      <c r="H58" s="7"/>
      <c r="I58" s="7"/>
      <c r="J58" s="7"/>
      <c r="K58" s="10"/>
      <c r="M58" s="7"/>
      <c r="N58" s="7"/>
      <c r="O58" s="7"/>
      <c r="P58" s="7"/>
      <c r="R58" s="7"/>
      <c r="S58" s="7"/>
      <c r="T58" s="10"/>
    </row>
    <row r="59" spans="1:21" x14ac:dyDescent="0.2">
      <c r="A59" s="21" t="s">
        <v>176</v>
      </c>
      <c r="B59" s="7"/>
      <c r="C59" s="7"/>
      <c r="D59" s="7"/>
      <c r="E59" s="7"/>
      <c r="F59" s="7"/>
      <c r="G59" s="7"/>
      <c r="H59" s="7"/>
      <c r="I59" s="7"/>
      <c r="J59" s="7"/>
      <c r="K59" s="10"/>
      <c r="M59" s="7"/>
      <c r="O59" s="7"/>
      <c r="P59" s="7"/>
      <c r="R59" s="7"/>
      <c r="S59" s="7"/>
      <c r="T59" s="10"/>
    </row>
    <row r="60" spans="1:21" x14ac:dyDescent="0.2">
      <c r="A60" s="237" t="s">
        <v>57</v>
      </c>
      <c r="B60" s="237"/>
      <c r="C60" s="7"/>
      <c r="D60" s="7"/>
      <c r="E60" s="7"/>
      <c r="F60" s="7"/>
      <c r="G60" s="7"/>
      <c r="H60" s="7"/>
      <c r="I60" s="7"/>
      <c r="J60" s="7"/>
      <c r="K60" s="10"/>
      <c r="M60" s="7"/>
      <c r="N60" s="7"/>
      <c r="O60" s="7"/>
      <c r="P60" s="7"/>
      <c r="R60" s="7"/>
      <c r="S60" s="7"/>
      <c r="T60" s="10"/>
    </row>
    <row r="61" spans="1:21" x14ac:dyDescent="0.2">
      <c r="A61" s="21" t="s">
        <v>166</v>
      </c>
      <c r="B61" s="7"/>
      <c r="C61" s="7"/>
      <c r="D61" s="7"/>
      <c r="E61" s="7"/>
      <c r="F61" s="7"/>
      <c r="G61" s="7"/>
      <c r="H61" s="7"/>
      <c r="I61" s="7"/>
      <c r="J61" s="7"/>
      <c r="K61" s="10"/>
      <c r="M61" s="7"/>
      <c r="N61" s="7"/>
      <c r="O61" s="7"/>
      <c r="P61" s="7"/>
      <c r="R61" s="7"/>
      <c r="S61" s="7"/>
      <c r="T61" s="10"/>
    </row>
    <row r="62" spans="1:21" x14ac:dyDescent="0.2">
      <c r="A62" s="21" t="s">
        <v>61</v>
      </c>
      <c r="B62" s="7"/>
      <c r="C62" s="7"/>
      <c r="D62" s="7"/>
      <c r="E62" s="7"/>
      <c r="F62" s="7"/>
      <c r="G62" s="7"/>
      <c r="H62" s="7"/>
      <c r="I62" s="7"/>
      <c r="J62" s="7"/>
      <c r="K62" s="10"/>
      <c r="L62" s="7"/>
      <c r="M62" s="7"/>
      <c r="N62" s="7"/>
      <c r="O62" s="7"/>
      <c r="P62" s="7"/>
      <c r="R62" s="7"/>
      <c r="S62" s="7"/>
      <c r="T62" s="10"/>
    </row>
    <row r="63" spans="1:21" x14ac:dyDescent="0.2">
      <c r="A63" s="21" t="s">
        <v>165</v>
      </c>
      <c r="B63" s="7"/>
      <c r="C63" s="7"/>
      <c r="D63" s="7"/>
      <c r="E63" s="7"/>
      <c r="F63" s="7"/>
      <c r="G63" s="7"/>
      <c r="H63" s="7"/>
      <c r="I63" s="7"/>
      <c r="J63" s="7"/>
      <c r="K63" s="10"/>
      <c r="L63" s="7"/>
      <c r="M63" s="7"/>
      <c r="N63" s="7"/>
      <c r="O63" s="7"/>
      <c r="P63" s="7"/>
      <c r="Q63" s="7"/>
      <c r="R63" s="7"/>
      <c r="S63" s="7"/>
      <c r="T63" s="10"/>
    </row>
    <row r="64" spans="1:21" x14ac:dyDescent="0.2">
      <c r="A64" s="27" t="s">
        <v>172</v>
      </c>
      <c r="B64" s="7"/>
      <c r="C64" s="7"/>
      <c r="D64" s="7"/>
      <c r="E64" s="7"/>
      <c r="F64" s="7"/>
      <c r="G64" s="7"/>
      <c r="H64" s="7"/>
      <c r="I64" s="7"/>
      <c r="J64" s="7"/>
      <c r="K64" s="10"/>
      <c r="L64" s="7"/>
      <c r="M64" s="7"/>
      <c r="N64" s="7"/>
      <c r="O64" s="7"/>
      <c r="P64" s="7"/>
      <c r="Q64" s="7"/>
      <c r="R64" s="7"/>
      <c r="S64" s="7"/>
      <c r="T64" s="10"/>
    </row>
    <row r="65" spans="1:20" x14ac:dyDescent="0.2">
      <c r="A65" s="25" t="s">
        <v>163</v>
      </c>
      <c r="B65" s="7"/>
      <c r="C65" s="7"/>
      <c r="D65" s="7"/>
      <c r="E65" s="7"/>
      <c r="F65" s="7"/>
      <c r="G65" s="7"/>
      <c r="H65" s="7"/>
      <c r="I65" s="7"/>
      <c r="J65" s="7"/>
      <c r="K65" s="10"/>
      <c r="L65" s="7"/>
      <c r="M65" s="7"/>
      <c r="N65" s="7"/>
      <c r="O65" s="7"/>
      <c r="P65" s="7"/>
      <c r="Q65" s="7"/>
      <c r="R65" s="7"/>
      <c r="S65" s="7"/>
      <c r="T65" s="10"/>
    </row>
    <row r="66" spans="1:20" x14ac:dyDescent="0.2">
      <c r="A66" s="26" t="s">
        <v>164</v>
      </c>
      <c r="B66" s="7"/>
      <c r="C66" s="7"/>
      <c r="D66" s="7"/>
      <c r="E66" s="7"/>
      <c r="F66" s="7"/>
      <c r="G66" s="7"/>
      <c r="H66" s="7"/>
      <c r="I66" s="7"/>
      <c r="J66" s="7"/>
      <c r="K66" s="10"/>
      <c r="L66" s="7"/>
      <c r="M66" s="7"/>
      <c r="N66" s="7"/>
      <c r="O66" s="7"/>
      <c r="P66" s="7"/>
      <c r="Q66" s="7"/>
      <c r="R66" s="7"/>
      <c r="S66" s="7"/>
      <c r="T66" s="10"/>
    </row>
    <row r="67" spans="1:20" x14ac:dyDescent="0.2">
      <c r="B67" s="7"/>
      <c r="C67" s="7"/>
      <c r="D67" s="7"/>
      <c r="E67" s="7"/>
      <c r="F67" s="7"/>
      <c r="G67" s="7"/>
      <c r="H67" s="7"/>
      <c r="I67" s="7"/>
      <c r="J67" s="7"/>
      <c r="K67" s="10"/>
      <c r="L67" s="7"/>
      <c r="M67" s="7"/>
      <c r="N67" s="7"/>
      <c r="O67" s="7"/>
      <c r="P67" s="7"/>
      <c r="Q67" s="7"/>
      <c r="R67" s="7"/>
      <c r="S67" s="7"/>
      <c r="T67" s="10"/>
    </row>
    <row r="68" spans="1:20" ht="13.9" customHeight="1" thickBot="1" x14ac:dyDescent="0.25">
      <c r="A68" s="266" t="s">
        <v>86</v>
      </c>
      <c r="B68" s="267"/>
      <c r="C68" s="267"/>
      <c r="D68" s="267"/>
      <c r="E68" s="267"/>
      <c r="F68" s="267"/>
      <c r="G68" s="267"/>
      <c r="H68" s="267"/>
      <c r="I68" s="267"/>
      <c r="J68" s="267"/>
      <c r="K68" s="267"/>
      <c r="L68" s="267"/>
      <c r="M68" s="267"/>
      <c r="N68" s="267"/>
      <c r="O68" s="267"/>
      <c r="P68" s="267"/>
      <c r="Q68" s="267"/>
      <c r="R68" s="7"/>
      <c r="S68" s="10"/>
    </row>
    <row r="69" spans="1:20" ht="22.5" customHeight="1" x14ac:dyDescent="0.2">
      <c r="A69" s="262" t="s">
        <v>32</v>
      </c>
      <c r="B69" s="263"/>
      <c r="C69" s="263"/>
      <c r="D69" s="263"/>
      <c r="E69" s="64" t="s">
        <v>104</v>
      </c>
      <c r="F69" s="64" t="s">
        <v>121</v>
      </c>
      <c r="G69" s="64" t="s">
        <v>122</v>
      </c>
      <c r="H69" s="64" t="s">
        <v>123</v>
      </c>
      <c r="I69" s="64" t="s">
        <v>124</v>
      </c>
      <c r="J69" s="64" t="s">
        <v>125</v>
      </c>
      <c r="K69" s="64" t="s">
        <v>126</v>
      </c>
      <c r="L69" s="64" t="s">
        <v>127</v>
      </c>
      <c r="M69" s="66" t="s">
        <v>109</v>
      </c>
      <c r="N69" s="94" t="s">
        <v>110</v>
      </c>
      <c r="O69" s="64" t="s">
        <v>111</v>
      </c>
      <c r="P69" s="64" t="s">
        <v>128</v>
      </c>
      <c r="Q69" s="52" t="s">
        <v>129</v>
      </c>
      <c r="S69" s="7"/>
      <c r="T69" s="10"/>
    </row>
    <row r="70" spans="1:20" ht="24" customHeight="1" x14ac:dyDescent="0.2">
      <c r="A70" s="264" t="s">
        <v>33</v>
      </c>
      <c r="B70" s="265"/>
      <c r="C70" s="265"/>
      <c r="D70" s="265"/>
      <c r="E70" s="68" t="s">
        <v>112</v>
      </c>
      <c r="F70" s="68" t="s">
        <v>130</v>
      </c>
      <c r="G70" s="68" t="s">
        <v>131</v>
      </c>
      <c r="H70" s="68" t="s">
        <v>132</v>
      </c>
      <c r="I70" s="68" t="s">
        <v>133</v>
      </c>
      <c r="J70" s="68" t="s">
        <v>134</v>
      </c>
      <c r="K70" s="68" t="s">
        <v>135</v>
      </c>
      <c r="L70" s="68" t="s">
        <v>117</v>
      </c>
      <c r="M70" s="70" t="s">
        <v>136</v>
      </c>
      <c r="N70" s="95" t="s">
        <v>137</v>
      </c>
      <c r="O70" s="68" t="s">
        <v>138</v>
      </c>
      <c r="P70" s="68" t="s">
        <v>139</v>
      </c>
      <c r="Q70" s="74" t="s">
        <v>140</v>
      </c>
      <c r="R70" s="7"/>
      <c r="S70" s="7"/>
      <c r="T70" s="10"/>
    </row>
    <row r="71" spans="1:20" ht="21.75" customHeight="1" x14ac:dyDescent="0.2">
      <c r="A71" s="260" t="s">
        <v>194</v>
      </c>
      <c r="B71" s="261"/>
      <c r="C71" s="261"/>
      <c r="D71" s="261"/>
      <c r="E71" s="16">
        <v>800</v>
      </c>
      <c r="F71" s="16">
        <v>1000</v>
      </c>
      <c r="G71" s="16">
        <v>1200</v>
      </c>
      <c r="H71" s="16">
        <v>1300</v>
      </c>
      <c r="I71" s="16">
        <v>1500</v>
      </c>
      <c r="J71" s="16">
        <v>1700</v>
      </c>
      <c r="K71" s="16">
        <v>2000</v>
      </c>
      <c r="L71" s="16">
        <v>2200</v>
      </c>
      <c r="M71" s="16">
        <v>3200</v>
      </c>
      <c r="N71" s="93">
        <v>4500</v>
      </c>
      <c r="O71" s="55">
        <v>6400</v>
      </c>
      <c r="P71" s="55">
        <v>13000</v>
      </c>
      <c r="Q71" s="17">
        <v>15000</v>
      </c>
      <c r="R71" s="7"/>
      <c r="S71" s="7"/>
      <c r="T71" s="10"/>
    </row>
    <row r="72" spans="1:20" ht="21.75" customHeight="1" x14ac:dyDescent="0.2">
      <c r="A72" s="260" t="s">
        <v>195</v>
      </c>
      <c r="B72" s="261"/>
      <c r="C72" s="261"/>
      <c r="D72" s="261"/>
      <c r="E72" s="16">
        <v>1000</v>
      </c>
      <c r="F72" s="16">
        <v>1200</v>
      </c>
      <c r="G72" s="16">
        <v>1400</v>
      </c>
      <c r="H72" s="16">
        <v>1500</v>
      </c>
      <c r="I72" s="16">
        <v>1700</v>
      </c>
      <c r="J72" s="16">
        <v>2000</v>
      </c>
      <c r="K72" s="16">
        <v>2400</v>
      </c>
      <c r="L72" s="16">
        <v>2600</v>
      </c>
      <c r="M72" s="16">
        <v>3600</v>
      </c>
      <c r="N72" s="93">
        <v>5000</v>
      </c>
      <c r="O72" s="55">
        <v>7000</v>
      </c>
      <c r="P72" s="55">
        <v>13000</v>
      </c>
      <c r="Q72" s="17">
        <v>15000</v>
      </c>
      <c r="R72" s="7"/>
      <c r="S72" s="7"/>
      <c r="T72" s="10"/>
    </row>
    <row r="73" spans="1:20" x14ac:dyDescent="0.2">
      <c r="A73" s="207" t="s">
        <v>36</v>
      </c>
      <c r="B73" s="208"/>
      <c r="C73" s="208"/>
      <c r="D73" s="208"/>
      <c r="E73" s="16">
        <v>0.8</v>
      </c>
      <c r="F73" s="16">
        <v>3</v>
      </c>
      <c r="G73" s="16">
        <v>3</v>
      </c>
      <c r="H73" s="16">
        <v>3</v>
      </c>
      <c r="I73" s="16">
        <v>3</v>
      </c>
      <c r="J73" s="16">
        <v>3</v>
      </c>
      <c r="K73" s="16">
        <v>3</v>
      </c>
      <c r="L73" s="16">
        <v>3</v>
      </c>
      <c r="M73" s="93">
        <v>4</v>
      </c>
      <c r="N73" s="16">
        <v>4</v>
      </c>
      <c r="O73" s="16">
        <v>5</v>
      </c>
      <c r="P73" s="16">
        <v>6</v>
      </c>
      <c r="Q73" s="65">
        <v>6</v>
      </c>
      <c r="R73" s="7"/>
      <c r="S73" s="7"/>
      <c r="T73" s="10"/>
    </row>
    <row r="74" spans="1:20" x14ac:dyDescent="0.2">
      <c r="A74" s="207" t="s">
        <v>37</v>
      </c>
      <c r="B74" s="208"/>
      <c r="C74" s="208"/>
      <c r="D74" s="208"/>
      <c r="E74" s="16">
        <v>0.8</v>
      </c>
      <c r="F74" s="16">
        <v>1.5</v>
      </c>
      <c r="G74" s="16">
        <v>1.5</v>
      </c>
      <c r="H74" s="16">
        <v>1.5</v>
      </c>
      <c r="I74" s="16">
        <v>1.8</v>
      </c>
      <c r="J74" s="16">
        <v>1.8</v>
      </c>
      <c r="K74" s="16">
        <v>1.8</v>
      </c>
      <c r="L74" s="16">
        <v>1.8</v>
      </c>
      <c r="M74" s="93">
        <v>1.95</v>
      </c>
      <c r="N74" s="16">
        <v>1.95</v>
      </c>
      <c r="O74" s="16">
        <v>2</v>
      </c>
      <c r="P74" s="16">
        <v>2.1</v>
      </c>
      <c r="Q74" s="65">
        <v>2.1</v>
      </c>
      <c r="R74" s="7"/>
      <c r="S74" s="7"/>
      <c r="T74" s="10"/>
    </row>
    <row r="75" spans="1:20" x14ac:dyDescent="0.2">
      <c r="A75" s="207" t="s">
        <v>92</v>
      </c>
      <c r="B75" s="208"/>
      <c r="C75" s="208"/>
      <c r="D75" s="208"/>
      <c r="E75" s="16">
        <v>0.6</v>
      </c>
      <c r="F75" s="16">
        <v>1.5</v>
      </c>
      <c r="G75" s="16">
        <v>1.5</v>
      </c>
      <c r="H75" s="16">
        <v>1.5</v>
      </c>
      <c r="I75" s="16">
        <v>1.7</v>
      </c>
      <c r="J75" s="16">
        <v>1.7</v>
      </c>
      <c r="K75" s="16">
        <v>1.7</v>
      </c>
      <c r="L75" s="16">
        <v>1.7</v>
      </c>
      <c r="M75" s="93">
        <v>1.7</v>
      </c>
      <c r="N75" s="16">
        <v>1.9</v>
      </c>
      <c r="O75" s="16">
        <v>2.1</v>
      </c>
      <c r="P75" s="16">
        <v>2.2000000000000002</v>
      </c>
      <c r="Q75" s="65">
        <v>2.2000000000000002</v>
      </c>
      <c r="R75" s="7"/>
      <c r="S75" s="7"/>
      <c r="T75" s="10"/>
    </row>
    <row r="76" spans="1:20" x14ac:dyDescent="0.2">
      <c r="A76" s="207" t="s">
        <v>38</v>
      </c>
      <c r="B76" s="208"/>
      <c r="C76" s="208"/>
      <c r="D76" s="208"/>
      <c r="E76" s="16">
        <v>1</v>
      </c>
      <c r="F76" s="16">
        <v>1</v>
      </c>
      <c r="G76" s="16">
        <v>2</v>
      </c>
      <c r="H76" s="16">
        <v>2</v>
      </c>
      <c r="I76" s="16">
        <v>3</v>
      </c>
      <c r="J76" s="16">
        <v>3</v>
      </c>
      <c r="K76" s="16">
        <v>4</v>
      </c>
      <c r="L76" s="16">
        <v>4</v>
      </c>
      <c r="M76" s="93">
        <v>5</v>
      </c>
      <c r="N76" s="16">
        <v>6</v>
      </c>
      <c r="O76" s="16">
        <v>8</v>
      </c>
      <c r="P76" s="16">
        <v>10</v>
      </c>
      <c r="Q76" s="65">
        <v>12</v>
      </c>
      <c r="R76" s="7"/>
      <c r="S76" s="7"/>
      <c r="T76" s="10"/>
    </row>
    <row r="77" spans="1:20" x14ac:dyDescent="0.2">
      <c r="A77" s="207" t="s">
        <v>39</v>
      </c>
      <c r="B77" s="208"/>
      <c r="C77" s="208"/>
      <c r="D77" s="208"/>
      <c r="E77" s="11">
        <v>1000</v>
      </c>
      <c r="F77" s="11">
        <v>1000</v>
      </c>
      <c r="G77" s="11">
        <v>1000</v>
      </c>
      <c r="H77" s="11">
        <v>1000</v>
      </c>
      <c r="I77" s="11">
        <v>1000</v>
      </c>
      <c r="J77" s="11">
        <v>1000</v>
      </c>
      <c r="K77" s="11">
        <v>1000</v>
      </c>
      <c r="L77" s="11">
        <v>1000</v>
      </c>
      <c r="M77" s="11">
        <v>2000</v>
      </c>
      <c r="N77" s="11">
        <v>2000</v>
      </c>
      <c r="O77" s="11">
        <v>2000</v>
      </c>
      <c r="P77" s="11">
        <v>3000</v>
      </c>
      <c r="Q77" s="12">
        <v>3000</v>
      </c>
      <c r="R77" s="7"/>
      <c r="S77" s="7"/>
      <c r="T77" s="10"/>
    </row>
    <row r="78" spans="1:20" ht="12.75" thickBot="1" x14ac:dyDescent="0.25">
      <c r="A78" s="205" t="s">
        <v>40</v>
      </c>
      <c r="B78" s="206"/>
      <c r="C78" s="206"/>
      <c r="D78" s="206"/>
      <c r="E78" s="18">
        <v>0.5</v>
      </c>
      <c r="F78" s="18">
        <v>0.5</v>
      </c>
      <c r="G78" s="18">
        <v>0.5</v>
      </c>
      <c r="H78" s="18">
        <v>1</v>
      </c>
      <c r="I78" s="18">
        <v>1</v>
      </c>
      <c r="J78" s="18">
        <v>1</v>
      </c>
      <c r="K78" s="18">
        <v>1</v>
      </c>
      <c r="L78" s="18">
        <v>1</v>
      </c>
      <c r="M78" s="18">
        <v>1</v>
      </c>
      <c r="N78" s="18">
        <v>1.5</v>
      </c>
      <c r="O78" s="18">
        <v>1.5</v>
      </c>
      <c r="P78" s="18">
        <v>2</v>
      </c>
      <c r="Q78" s="19">
        <v>2.5</v>
      </c>
      <c r="S78" s="7"/>
      <c r="T78" s="10"/>
    </row>
    <row r="79" spans="1:20" x14ac:dyDescent="0.2">
      <c r="A79" s="14"/>
      <c r="B79" s="14"/>
      <c r="C79" s="128"/>
      <c r="D79" s="128"/>
      <c r="E79" s="128"/>
      <c r="F79" s="128"/>
      <c r="G79" s="128"/>
      <c r="H79" s="128"/>
      <c r="I79" s="128"/>
      <c r="J79" s="128"/>
      <c r="K79" s="128"/>
      <c r="L79" s="128"/>
      <c r="M79" s="128"/>
      <c r="N79" s="128"/>
      <c r="O79" s="128"/>
      <c r="P79" s="7"/>
      <c r="S79" s="7"/>
      <c r="T79" s="10"/>
    </row>
    <row r="80" spans="1:20" x14ac:dyDescent="0.2">
      <c r="A80" s="13" t="s">
        <v>41</v>
      </c>
      <c r="B80" s="7"/>
      <c r="C80" s="7"/>
      <c r="D80" s="7"/>
      <c r="E80" s="7"/>
      <c r="F80" s="7"/>
      <c r="G80" s="7"/>
      <c r="H80" s="7"/>
      <c r="I80" s="7"/>
      <c r="J80" s="7"/>
      <c r="K80" s="10"/>
      <c r="L80" s="7"/>
      <c r="M80" s="7"/>
      <c r="N80" s="7"/>
      <c r="O80" s="7"/>
      <c r="P80" s="7"/>
      <c r="S80" s="7"/>
      <c r="T80" s="10"/>
    </row>
    <row r="81" spans="1:20" x14ac:dyDescent="0.2">
      <c r="A81" s="14" t="s">
        <v>42</v>
      </c>
      <c r="B81" s="7"/>
      <c r="C81" s="7"/>
      <c r="D81" s="7"/>
      <c r="E81" s="7"/>
      <c r="F81" s="7"/>
      <c r="G81" s="7"/>
      <c r="H81" s="7"/>
      <c r="I81" s="7"/>
      <c r="J81" s="7"/>
      <c r="K81" s="10"/>
      <c r="L81" s="7"/>
      <c r="M81" s="7"/>
      <c r="N81" s="7"/>
      <c r="O81" s="7"/>
      <c r="P81" s="7"/>
      <c r="S81" s="7"/>
      <c r="T81" s="10"/>
    </row>
    <row r="82" spans="1:20" x14ac:dyDescent="0.2">
      <c r="A82" s="13" t="s">
        <v>43</v>
      </c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S82" s="10"/>
      <c r="T82" s="10"/>
    </row>
    <row r="83" spans="1:20" x14ac:dyDescent="0.2">
      <c r="A83" s="13" t="s">
        <v>44</v>
      </c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</row>
    <row r="84" spans="1:20" x14ac:dyDescent="0.2">
      <c r="A84" s="13" t="s">
        <v>45</v>
      </c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</row>
    <row r="85" spans="1:20" x14ac:dyDescent="0.2">
      <c r="A85" s="13" t="s">
        <v>46</v>
      </c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</row>
    <row r="86" spans="1:20" x14ac:dyDescent="0.2">
      <c r="A86" s="13" t="s">
        <v>47</v>
      </c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</row>
    <row r="87" spans="1:20" x14ac:dyDescent="0.2">
      <c r="A87" s="13" t="s">
        <v>48</v>
      </c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</row>
    <row r="88" spans="1:20" x14ac:dyDescent="0.2">
      <c r="A88" s="13" t="s">
        <v>49</v>
      </c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</row>
    <row r="89" spans="1:20" x14ac:dyDescent="0.2">
      <c r="A89" s="13" t="s">
        <v>50</v>
      </c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</row>
    <row r="90" spans="1:20" x14ac:dyDescent="0.2">
      <c r="A90" s="13" t="s">
        <v>51</v>
      </c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</row>
    <row r="91" spans="1:20" x14ac:dyDescent="0.2">
      <c r="A91" s="13" t="s">
        <v>52</v>
      </c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</row>
    <row r="92" spans="1:20" x14ac:dyDescent="0.2">
      <c r="A92" s="13" t="s">
        <v>53</v>
      </c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</row>
    <row r="93" spans="1:20" x14ac:dyDescent="0.2">
      <c r="A93" s="13" t="s">
        <v>54</v>
      </c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</row>
    <row r="94" spans="1:20" x14ac:dyDescent="0.2">
      <c r="A94" s="10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</row>
    <row r="95" spans="1:20" ht="12.75" x14ac:dyDescent="0.2">
      <c r="A95" s="203" t="s">
        <v>82</v>
      </c>
      <c r="B95" s="203"/>
      <c r="C95" s="203"/>
      <c r="D95" s="203"/>
      <c r="E95" s="203"/>
      <c r="F95" s="203"/>
      <c r="G95" s="203"/>
      <c r="H95" s="203"/>
      <c r="I95" s="203"/>
      <c r="J95" s="203"/>
      <c r="K95" s="203"/>
      <c r="L95" s="203"/>
      <c r="M95" s="203"/>
      <c r="N95" s="203"/>
      <c r="O95" s="203"/>
      <c r="P95" s="203"/>
      <c r="Q95" s="10"/>
      <c r="R95" s="10"/>
      <c r="S95" s="10"/>
      <c r="T95" s="10"/>
    </row>
    <row r="96" spans="1:20" x14ac:dyDescent="0.2">
      <c r="A96" s="96" t="s">
        <v>62</v>
      </c>
      <c r="I96" s="204" t="s">
        <v>70</v>
      </c>
      <c r="J96" s="204"/>
      <c r="K96" s="204"/>
      <c r="M96" s="10"/>
      <c r="N96" s="10"/>
      <c r="O96" s="10"/>
      <c r="P96" s="10"/>
      <c r="Q96" s="10"/>
      <c r="R96" s="10"/>
      <c r="S96" s="10"/>
      <c r="T96" s="10"/>
    </row>
    <row r="97" spans="1:20" ht="13.15" customHeight="1" x14ac:dyDescent="0.2">
      <c r="A97" s="209" t="s">
        <v>204</v>
      </c>
      <c r="B97" s="209"/>
      <c r="C97" s="209"/>
      <c r="D97" s="209"/>
      <c r="E97" s="209"/>
      <c r="F97" s="209"/>
      <c r="G97" s="209"/>
      <c r="H97" s="39"/>
      <c r="I97" s="40" t="s">
        <v>71</v>
      </c>
      <c r="M97" s="38"/>
      <c r="N97" s="38"/>
      <c r="O97" s="38"/>
      <c r="P97" s="38"/>
      <c r="Q97" s="38"/>
      <c r="R97" s="38"/>
      <c r="S97" s="38"/>
      <c r="T97" s="10"/>
    </row>
    <row r="98" spans="1:20" ht="13.15" customHeight="1" x14ac:dyDescent="0.2">
      <c r="A98" s="101" t="s">
        <v>171</v>
      </c>
      <c r="B98" s="199"/>
      <c r="C98" s="199"/>
      <c r="D98" s="199"/>
      <c r="E98" s="199"/>
      <c r="F98" s="199"/>
      <c r="G98" s="199"/>
      <c r="H98" s="41"/>
      <c r="I98" s="42" t="s">
        <v>72</v>
      </c>
      <c r="M98" s="10"/>
      <c r="N98" s="10"/>
      <c r="O98" s="10"/>
      <c r="P98" s="10"/>
      <c r="Q98" s="10"/>
      <c r="R98" s="10"/>
      <c r="S98" s="10"/>
      <c r="T98" s="10"/>
    </row>
    <row r="99" spans="1:20" x14ac:dyDescent="0.2">
      <c r="T99" s="10"/>
    </row>
    <row r="100" spans="1:20" x14ac:dyDescent="0.2">
      <c r="I100" s="180" t="s">
        <v>73</v>
      </c>
      <c r="J100" s="180"/>
      <c r="K100" s="180"/>
      <c r="M100" s="10"/>
      <c r="N100" s="10"/>
      <c r="O100" s="10"/>
      <c r="P100" s="10"/>
      <c r="Q100" s="10"/>
      <c r="R100" s="10"/>
      <c r="S100" s="10"/>
      <c r="T100" s="10"/>
    </row>
    <row r="101" spans="1:20" ht="13.15" customHeight="1" x14ac:dyDescent="0.2">
      <c r="A101" s="97" t="s">
        <v>63</v>
      </c>
      <c r="B101" s="2"/>
      <c r="C101" s="2"/>
      <c r="D101" s="2"/>
      <c r="E101" s="2"/>
      <c r="F101" s="2"/>
      <c r="G101" s="2"/>
      <c r="H101" s="2"/>
      <c r="I101" s="40" t="s">
        <v>74</v>
      </c>
      <c r="M101" s="34"/>
      <c r="N101" s="34"/>
      <c r="O101" s="34"/>
      <c r="P101" s="34"/>
      <c r="Q101" s="34"/>
      <c r="R101" s="34"/>
      <c r="S101" s="34"/>
      <c r="T101" s="10"/>
    </row>
    <row r="102" spans="1:20" ht="13.15" customHeight="1" x14ac:dyDescent="0.2">
      <c r="A102" s="210" t="s">
        <v>203</v>
      </c>
      <c r="B102" s="210"/>
      <c r="C102" s="210"/>
      <c r="D102" s="210"/>
      <c r="E102" s="210"/>
      <c r="F102" s="210"/>
      <c r="G102" s="210"/>
      <c r="H102" s="2"/>
      <c r="I102" s="42" t="s">
        <v>75</v>
      </c>
      <c r="M102" s="10"/>
      <c r="N102" s="10"/>
      <c r="O102" s="10"/>
      <c r="P102" s="10"/>
      <c r="Q102" s="10"/>
      <c r="R102" s="10"/>
      <c r="S102" s="10"/>
      <c r="T102" s="10"/>
    </row>
    <row r="103" spans="1:20" ht="12" customHeight="1" x14ac:dyDescent="0.2">
      <c r="A103" s="210" t="s">
        <v>81</v>
      </c>
      <c r="B103" s="210"/>
      <c r="C103" s="210"/>
      <c r="D103" s="210"/>
      <c r="E103" s="210"/>
      <c r="F103" s="210"/>
      <c r="G103" s="210"/>
      <c r="J103" s="44"/>
      <c r="K103" s="44"/>
      <c r="M103" s="10"/>
      <c r="N103" s="10"/>
      <c r="O103" s="10"/>
      <c r="P103" s="10"/>
      <c r="Q103" s="10"/>
      <c r="R103" s="10"/>
      <c r="S103" s="10"/>
      <c r="T103" s="10"/>
    </row>
    <row r="104" spans="1:20" ht="12.75" x14ac:dyDescent="0.2">
      <c r="A104" s="100" t="s">
        <v>170</v>
      </c>
      <c r="I104" s="179" t="s">
        <v>76</v>
      </c>
      <c r="J104" s="179"/>
      <c r="K104" s="179"/>
      <c r="L104" s="40"/>
      <c r="M104" s="38"/>
      <c r="N104" s="38"/>
      <c r="O104" s="38"/>
      <c r="P104" s="34"/>
      <c r="Q104" s="34"/>
      <c r="R104" s="34"/>
      <c r="S104" s="34"/>
      <c r="T104" s="10"/>
    </row>
    <row r="105" spans="1:20" ht="12.75" x14ac:dyDescent="0.2">
      <c r="A105" s="42"/>
      <c r="I105" s="45" t="s">
        <v>202</v>
      </c>
      <c r="M105" s="34"/>
      <c r="N105" s="34"/>
      <c r="O105" s="34"/>
      <c r="P105" s="34"/>
      <c r="Q105" s="34"/>
      <c r="R105" s="34"/>
      <c r="S105" s="34"/>
      <c r="T105" s="10"/>
    </row>
    <row r="106" spans="1:20" x14ac:dyDescent="0.2">
      <c r="A106" s="96" t="s">
        <v>64</v>
      </c>
      <c r="B106" s="43"/>
      <c r="C106" s="43"/>
      <c r="D106" s="43"/>
      <c r="E106" s="43"/>
      <c r="F106" s="43"/>
      <c r="G106" s="43"/>
      <c r="H106" s="43"/>
      <c r="I106" s="42" t="s">
        <v>77</v>
      </c>
      <c r="M106" s="10"/>
      <c r="N106" s="10"/>
      <c r="O106" s="10"/>
      <c r="P106" s="10"/>
      <c r="Q106" s="10"/>
      <c r="R106" s="10"/>
      <c r="S106" s="10"/>
      <c r="T106" s="10"/>
    </row>
    <row r="107" spans="1:20" ht="22.5" customHeight="1" x14ac:dyDescent="0.2">
      <c r="A107" s="209" t="s">
        <v>169</v>
      </c>
      <c r="B107" s="209"/>
      <c r="C107" s="209"/>
      <c r="D107" s="209"/>
      <c r="E107" s="209"/>
      <c r="F107" s="209"/>
      <c r="G107" s="209"/>
      <c r="J107" s="44"/>
      <c r="K107" s="44"/>
      <c r="M107" s="10"/>
      <c r="N107" s="10"/>
      <c r="O107" s="10"/>
      <c r="P107" s="10"/>
      <c r="Q107" s="10"/>
      <c r="R107" s="10"/>
      <c r="S107" s="10"/>
      <c r="T107" s="10"/>
    </row>
    <row r="108" spans="1:20" ht="12.75" x14ac:dyDescent="0.2">
      <c r="A108" s="42" t="s">
        <v>65</v>
      </c>
      <c r="I108" s="179" t="s">
        <v>78</v>
      </c>
      <c r="J108" s="179"/>
      <c r="K108" s="179"/>
      <c r="M108" s="35"/>
      <c r="N108" s="35"/>
      <c r="O108" s="35"/>
      <c r="P108" s="35"/>
      <c r="Q108" s="35"/>
      <c r="R108" s="35"/>
      <c r="S108" s="35"/>
      <c r="T108" s="10"/>
    </row>
    <row r="109" spans="1:20" ht="12.75" x14ac:dyDescent="0.2">
      <c r="A109" s="42"/>
      <c r="I109" s="45" t="s">
        <v>79</v>
      </c>
      <c r="M109" s="35"/>
      <c r="N109" s="35"/>
      <c r="O109" s="35"/>
      <c r="P109" s="35"/>
      <c r="Q109" s="35"/>
      <c r="R109" s="35"/>
      <c r="S109" s="35"/>
      <c r="T109" s="10"/>
    </row>
    <row r="110" spans="1:20" x14ac:dyDescent="0.2">
      <c r="A110" s="96" t="s">
        <v>66</v>
      </c>
      <c r="B110" s="46"/>
      <c r="C110" s="46"/>
      <c r="D110" s="46"/>
      <c r="E110" s="46"/>
      <c r="F110" s="46"/>
      <c r="G110" s="46"/>
      <c r="H110" s="46"/>
      <c r="I110" s="47" t="s">
        <v>80</v>
      </c>
      <c r="M110" s="10"/>
      <c r="N110" s="10"/>
      <c r="O110" s="10"/>
      <c r="P110" s="10"/>
      <c r="Q110" s="10"/>
      <c r="R110" s="10"/>
      <c r="S110" s="10"/>
      <c r="T110" s="10"/>
    </row>
    <row r="111" spans="1:20" x14ac:dyDescent="0.2">
      <c r="A111" s="46" t="s">
        <v>198</v>
      </c>
      <c r="M111" s="10"/>
      <c r="N111" s="10"/>
      <c r="O111" s="10"/>
      <c r="P111" s="10"/>
      <c r="Q111" s="10"/>
      <c r="R111" s="10"/>
      <c r="S111" s="10"/>
      <c r="T111" s="10"/>
    </row>
    <row r="112" spans="1:20" ht="12.75" x14ac:dyDescent="0.2">
      <c r="A112" s="42" t="s">
        <v>67</v>
      </c>
      <c r="I112" s="227" t="s">
        <v>180</v>
      </c>
      <c r="J112" s="227"/>
      <c r="K112" s="227"/>
      <c r="M112" s="35"/>
      <c r="N112" s="35"/>
      <c r="O112" s="35"/>
      <c r="P112" s="35"/>
      <c r="Q112" s="35"/>
      <c r="R112" s="35"/>
      <c r="S112" s="35"/>
      <c r="T112" s="10"/>
    </row>
    <row r="113" spans="1:20" ht="12.75" x14ac:dyDescent="0.2">
      <c r="A113" s="42"/>
      <c r="I113" s="45" t="s">
        <v>181</v>
      </c>
      <c r="K113" s="46" t="s">
        <v>183</v>
      </c>
      <c r="M113" s="35"/>
      <c r="N113" s="35"/>
      <c r="O113" s="35"/>
      <c r="P113" s="35"/>
      <c r="Q113" s="35"/>
      <c r="R113" s="35"/>
      <c r="S113" s="35"/>
      <c r="T113" s="10"/>
    </row>
    <row r="114" spans="1:20" x14ac:dyDescent="0.2">
      <c r="A114" s="96" t="s">
        <v>68</v>
      </c>
      <c r="B114" s="46"/>
      <c r="C114" s="46"/>
      <c r="D114" s="46"/>
      <c r="E114" s="46"/>
      <c r="F114" s="46"/>
      <c r="G114" s="46"/>
      <c r="H114" s="46"/>
      <c r="I114" s="47" t="s">
        <v>182</v>
      </c>
      <c r="M114" s="10"/>
      <c r="N114" s="10"/>
      <c r="O114" s="10"/>
      <c r="P114" s="10"/>
      <c r="Q114" s="10"/>
      <c r="R114" s="10"/>
      <c r="S114" s="10"/>
      <c r="T114" s="10"/>
    </row>
    <row r="115" spans="1:20" ht="12" customHeight="1" x14ac:dyDescent="0.2">
      <c r="A115" s="211" t="s">
        <v>89</v>
      </c>
      <c r="B115" s="211"/>
      <c r="C115" s="211"/>
      <c r="D115" s="211"/>
      <c r="E115" s="211"/>
      <c r="F115" s="211"/>
      <c r="G115" s="211"/>
      <c r="M115" s="10"/>
      <c r="N115" s="10"/>
      <c r="O115" s="10"/>
      <c r="P115" s="10"/>
      <c r="Q115" s="10"/>
      <c r="R115" s="10"/>
      <c r="S115" s="10"/>
      <c r="T115" s="10"/>
    </row>
    <row r="116" spans="1:20" x14ac:dyDescent="0.2">
      <c r="A116" s="211"/>
      <c r="B116" s="211"/>
      <c r="C116" s="211"/>
      <c r="D116" s="211"/>
      <c r="E116" s="211"/>
      <c r="F116" s="211"/>
      <c r="G116" s="211"/>
      <c r="M116" s="10"/>
      <c r="N116" s="10"/>
      <c r="O116" s="10"/>
      <c r="P116" s="10"/>
      <c r="Q116" s="10"/>
      <c r="R116" s="10"/>
      <c r="S116" s="10"/>
      <c r="T116" s="10"/>
    </row>
    <row r="117" spans="1:20" ht="12.75" x14ac:dyDescent="0.2">
      <c r="A117" s="42" t="s">
        <v>69</v>
      </c>
      <c r="B117" s="38"/>
      <c r="C117" s="38"/>
      <c r="D117" s="38"/>
      <c r="E117" s="38"/>
      <c r="F117" s="38"/>
      <c r="G117" s="38"/>
      <c r="H117" s="38"/>
      <c r="M117" s="10"/>
      <c r="N117" s="10"/>
      <c r="O117" s="10"/>
      <c r="P117" s="10"/>
      <c r="Q117" s="10"/>
      <c r="R117" s="10"/>
      <c r="S117" s="10"/>
      <c r="T117" s="10"/>
    </row>
    <row r="118" spans="1:20" ht="12.75" x14ac:dyDescent="0.2">
      <c r="A118" s="33"/>
      <c r="B118" s="10"/>
      <c r="C118" s="10"/>
      <c r="D118" s="10"/>
      <c r="E118" s="10"/>
      <c r="F118" s="10"/>
      <c r="G118" s="10"/>
      <c r="H118" s="10"/>
      <c r="M118" s="10"/>
      <c r="N118" s="10"/>
      <c r="O118" s="10"/>
      <c r="P118" s="10"/>
      <c r="Q118" s="10"/>
      <c r="R118" s="10"/>
      <c r="S118" s="10"/>
      <c r="T118" s="10"/>
    </row>
    <row r="119" spans="1:20" ht="19.899999999999999" customHeight="1" x14ac:dyDescent="0.2">
      <c r="A119" s="34"/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</row>
    <row r="120" spans="1:20" ht="12.75" x14ac:dyDescent="0.2">
      <c r="A120" s="38"/>
      <c r="B120" s="38"/>
      <c r="C120" s="38"/>
      <c r="D120" s="38"/>
      <c r="E120" s="38"/>
      <c r="F120" s="38"/>
      <c r="G120" s="38"/>
      <c r="H120" s="38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</row>
    <row r="121" spans="1:20" ht="12.75" x14ac:dyDescent="0.2">
      <c r="A121" s="33"/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</row>
    <row r="122" spans="1:20" ht="19.899999999999999" customHeight="1" x14ac:dyDescent="0.2">
      <c r="A122" s="37"/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</row>
    <row r="123" spans="1:20" ht="12.75" x14ac:dyDescent="0.2">
      <c r="A123" s="212"/>
      <c r="B123" s="212"/>
      <c r="C123" s="212"/>
      <c r="D123" s="212"/>
      <c r="E123" s="212"/>
      <c r="F123" s="212"/>
      <c r="G123" s="212"/>
      <c r="H123" s="212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</row>
    <row r="124" spans="1:20" ht="12.75" x14ac:dyDescent="0.2">
      <c r="A124" s="33"/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</row>
    <row r="125" spans="1:20" ht="19.899999999999999" customHeight="1" x14ac:dyDescent="0.2">
      <c r="A125" s="35"/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</row>
    <row r="126" spans="1:20" ht="12.75" x14ac:dyDescent="0.2">
      <c r="A126" s="202"/>
      <c r="B126" s="202"/>
      <c r="C126" s="202"/>
      <c r="D126" s="202"/>
      <c r="E126" s="202"/>
      <c r="F126" s="202"/>
      <c r="G126" s="202"/>
      <c r="H126" s="202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</row>
    <row r="127" spans="1:20" ht="12.75" x14ac:dyDescent="0.2">
      <c r="A127" s="33"/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</row>
    <row r="128" spans="1:20" ht="19.899999999999999" customHeight="1" x14ac:dyDescent="0.2">
      <c r="A128" s="35"/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</row>
    <row r="129" spans="1:20" ht="12.75" x14ac:dyDescent="0.2">
      <c r="A129" s="202"/>
      <c r="B129" s="202"/>
      <c r="C129" s="202"/>
      <c r="D129" s="202"/>
      <c r="E129" s="202"/>
      <c r="F129" s="202"/>
      <c r="G129" s="202"/>
      <c r="H129" s="202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</row>
    <row r="130" spans="1:20" ht="12.75" x14ac:dyDescent="0.2">
      <c r="A130" s="36"/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</row>
    <row r="131" spans="1:20" x14ac:dyDescent="0.2">
      <c r="A131" s="10"/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</row>
    <row r="132" spans="1:20" x14ac:dyDescent="0.2">
      <c r="A132" s="10"/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</row>
    <row r="133" spans="1:20" x14ac:dyDescent="0.2">
      <c r="A133" s="10"/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</row>
    <row r="134" spans="1:20" x14ac:dyDescent="0.2">
      <c r="A134" s="10"/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</row>
    <row r="135" spans="1:20" x14ac:dyDescent="0.2">
      <c r="A135" s="10"/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</row>
    <row r="136" spans="1:20" x14ac:dyDescent="0.2">
      <c r="A136" s="10"/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</row>
    <row r="137" spans="1:20" x14ac:dyDescent="0.2">
      <c r="A137" s="10"/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</row>
    <row r="138" spans="1:20" x14ac:dyDescent="0.2">
      <c r="A138" s="10"/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</row>
    <row r="139" spans="1:20" x14ac:dyDescent="0.2">
      <c r="A139" s="10"/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</row>
    <row r="140" spans="1:20" x14ac:dyDescent="0.2">
      <c r="A140" s="10"/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</row>
    <row r="141" spans="1:20" x14ac:dyDescent="0.2">
      <c r="A141" s="10"/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</row>
    <row r="142" spans="1:20" x14ac:dyDescent="0.2">
      <c r="A142" s="10"/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</row>
    <row r="143" spans="1:20" x14ac:dyDescent="0.2">
      <c r="A143" s="10"/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</row>
    <row r="144" spans="1:20" x14ac:dyDescent="0.2">
      <c r="A144" s="10"/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</row>
    <row r="145" spans="1:20" x14ac:dyDescent="0.2">
      <c r="A145" s="10"/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</row>
    <row r="146" spans="1:20" x14ac:dyDescent="0.2">
      <c r="A146" s="10"/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</row>
    <row r="147" spans="1:20" x14ac:dyDescent="0.2">
      <c r="A147" s="10"/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</row>
    <row r="148" spans="1:20" x14ac:dyDescent="0.2">
      <c r="A148" s="10"/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</row>
    <row r="149" spans="1:20" x14ac:dyDescent="0.2">
      <c r="A149" s="10"/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</row>
    <row r="150" spans="1:20" x14ac:dyDescent="0.2">
      <c r="A150" s="10"/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</row>
    <row r="151" spans="1:20" x14ac:dyDescent="0.2">
      <c r="A151" s="10"/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</row>
    <row r="152" spans="1:20" x14ac:dyDescent="0.2">
      <c r="A152" s="10"/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</row>
    <row r="153" spans="1:20" x14ac:dyDescent="0.2">
      <c r="A153" s="10"/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</row>
    <row r="154" spans="1:20" x14ac:dyDescent="0.2">
      <c r="A154" s="10"/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</row>
    <row r="155" spans="1:20" x14ac:dyDescent="0.2">
      <c r="A155" s="10"/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</row>
    <row r="156" spans="1:20" x14ac:dyDescent="0.2">
      <c r="A156" s="10"/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</row>
    <row r="157" spans="1:20" x14ac:dyDescent="0.2">
      <c r="A157" s="10"/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</row>
    <row r="158" spans="1:20" x14ac:dyDescent="0.2">
      <c r="A158" s="10"/>
      <c r="B158" s="10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</row>
    <row r="159" spans="1:20" x14ac:dyDescent="0.2">
      <c r="A159" s="10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</row>
    <row r="160" spans="1:20" x14ac:dyDescent="0.2">
      <c r="A160" s="10"/>
      <c r="B160" s="10"/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</row>
  </sheetData>
  <sortState xmlns:xlrd2="http://schemas.microsoft.com/office/spreadsheetml/2017/richdata2" ref="A8:T26">
    <sortCondition ref="A8:A26"/>
  </sortState>
  <mergeCells count="48">
    <mergeCell ref="U5:AB5"/>
    <mergeCell ref="L6:L7"/>
    <mergeCell ref="M6:M7"/>
    <mergeCell ref="A2:C2"/>
    <mergeCell ref="L2:N2"/>
    <mergeCell ref="O2:Q2"/>
    <mergeCell ref="B5:T5"/>
    <mergeCell ref="B6:B7"/>
    <mergeCell ref="C6:C7"/>
    <mergeCell ref="D6:D7"/>
    <mergeCell ref="E6:E7"/>
    <mergeCell ref="F6:F7"/>
    <mergeCell ref="G6:G7"/>
    <mergeCell ref="T6:T7"/>
    <mergeCell ref="N6:N7"/>
    <mergeCell ref="A69:D69"/>
    <mergeCell ref="A70:D70"/>
    <mergeCell ref="A68:Q68"/>
    <mergeCell ref="R6:R7"/>
    <mergeCell ref="S6:S7"/>
    <mergeCell ref="H6:H7"/>
    <mergeCell ref="I6:I7"/>
    <mergeCell ref="J6:J7"/>
    <mergeCell ref="K6:K7"/>
    <mergeCell ref="P6:P7"/>
    <mergeCell ref="Q6:Q7"/>
    <mergeCell ref="A55:C55"/>
    <mergeCell ref="A60:B60"/>
    <mergeCell ref="O6:O7"/>
    <mergeCell ref="A129:H129"/>
    <mergeCell ref="A115:G116"/>
    <mergeCell ref="A103:G103"/>
    <mergeCell ref="A107:G107"/>
    <mergeCell ref="I112:K112"/>
    <mergeCell ref="A76:D76"/>
    <mergeCell ref="A77:D77"/>
    <mergeCell ref="A78:D78"/>
    <mergeCell ref="A123:H123"/>
    <mergeCell ref="A126:H126"/>
    <mergeCell ref="A95:P95"/>
    <mergeCell ref="I96:K96"/>
    <mergeCell ref="A97:G97"/>
    <mergeCell ref="A102:G102"/>
    <mergeCell ref="A72:D72"/>
    <mergeCell ref="A71:D71"/>
    <mergeCell ref="A73:D73"/>
    <mergeCell ref="A74:D74"/>
    <mergeCell ref="A75:D75"/>
  </mergeCells>
  <hyperlinks>
    <hyperlink ref="L2" r:id="rId1" display="www.nevatk.ru" xr:uid="{00000000-0004-0000-0600-000000000000}"/>
    <hyperlink ref="U5:AB5" r:id="rId2" display="онлайн калькулятор" xr:uid="{00000000-0004-0000-0600-000002000000}"/>
    <hyperlink ref="O2:Q2" r:id="rId3" display="nevatk.ru" xr:uid="{C93EBE69-B491-4950-BD29-16E1A20565E2}"/>
    <hyperlink ref="A98" r:id="rId4" xr:uid="{2D733D99-86A8-41E1-BDE1-D69A5CD15F13}"/>
    <hyperlink ref="A104" r:id="rId5" xr:uid="{00E8FE6F-5974-4D5E-9172-E2D6182CD3FF}"/>
    <hyperlink ref="A108" r:id="rId6" xr:uid="{6C1955E4-69F0-44F0-9E7F-D6143AB815CC}"/>
    <hyperlink ref="A112" r:id="rId7" xr:uid="{B4CD2CFE-B530-449A-99C9-F6C1904236EC}"/>
    <hyperlink ref="A117" r:id="rId8" xr:uid="{F7EF25A0-6E01-4996-9BF5-C21C1CF9931F}"/>
    <hyperlink ref="I98" r:id="rId9" xr:uid="{5721C5B3-8A55-48A4-B7AC-49F754274EA7}"/>
    <hyperlink ref="I102" r:id="rId10" xr:uid="{BE4E867A-AB73-4FDD-85FC-15E86945027E}"/>
    <hyperlink ref="I106" r:id="rId11" xr:uid="{7095473A-AF62-42FB-8A4D-76F9C8AB0A87}"/>
    <hyperlink ref="I110" r:id="rId12" xr:uid="{7A8C0EE4-F601-48FC-8649-9862E30BD1E8}"/>
    <hyperlink ref="I114" r:id="rId13" xr:uid="{5DE2DD5F-50F3-4198-B80E-BB80FA2AD69B}"/>
  </hyperlinks>
  <pageMargins left="0.2" right="0" top="0" bottom="0" header="0.31496062992125984" footer="0.31496062992125984"/>
  <pageSetup paperSize="9" scale="78" fitToHeight="0" orientation="landscape" r:id="rId14"/>
  <drawing r:id="rId1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  <pageSetUpPr fitToPage="1"/>
  </sheetPr>
  <dimension ref="A2:AF160"/>
  <sheetViews>
    <sheetView showGridLines="0" zoomScale="85" zoomScaleNormal="85" workbookViewId="0">
      <pane ySplit="7" topLeftCell="A8" activePane="bottomLeft" state="frozen"/>
      <selection activeCell="B8" sqref="B8"/>
      <selection pane="bottomLeft" activeCell="C12" sqref="C12:T12"/>
    </sheetView>
  </sheetViews>
  <sheetFormatPr defaultColWidth="8.7109375" defaultRowHeight="12" x14ac:dyDescent="0.2"/>
  <cols>
    <col min="1" max="1" width="20.5703125" style="1" customWidth="1"/>
    <col min="2" max="2" width="8" style="1" customWidth="1"/>
    <col min="3" max="20" width="8.7109375" style="1" customWidth="1"/>
    <col min="21" max="21" width="4.5703125" style="1" customWidth="1"/>
    <col min="22" max="22" width="2.42578125" style="1" customWidth="1"/>
    <col min="23" max="29" width="7.7109375" style="1" customWidth="1"/>
    <col min="30" max="16384" width="8.7109375" style="1"/>
  </cols>
  <sheetData>
    <row r="2" spans="1:32" ht="16.899999999999999" customHeight="1" x14ac:dyDescent="0.2">
      <c r="A2" s="213" t="s">
        <v>0</v>
      </c>
      <c r="B2" s="213"/>
      <c r="C2" s="213"/>
      <c r="E2" s="268" t="s">
        <v>90</v>
      </c>
      <c r="F2" s="268"/>
      <c r="G2" s="269" t="s">
        <v>91</v>
      </c>
      <c r="H2" s="269"/>
      <c r="I2" s="269"/>
      <c r="J2" s="269"/>
      <c r="K2" s="269"/>
      <c r="L2" s="269"/>
      <c r="M2" s="269"/>
      <c r="N2" s="269"/>
      <c r="O2" s="269"/>
      <c r="P2" s="270" t="s">
        <v>55</v>
      </c>
      <c r="Q2" s="270"/>
      <c r="R2" s="270"/>
      <c r="S2" s="253" t="s">
        <v>142</v>
      </c>
      <c r="T2" s="253"/>
      <c r="U2" s="253"/>
      <c r="AE2" s="57"/>
      <c r="AF2" s="57"/>
    </row>
    <row r="3" spans="1:32" ht="13.9" customHeight="1" x14ac:dyDescent="0.2">
      <c r="A3" s="30"/>
      <c r="B3" s="30"/>
      <c r="C3" s="30"/>
      <c r="E3" s="56"/>
      <c r="F3" s="56"/>
      <c r="G3" s="269"/>
      <c r="H3" s="269"/>
      <c r="I3" s="269"/>
      <c r="J3" s="269"/>
      <c r="K3" s="269"/>
      <c r="L3" s="269"/>
      <c r="M3" s="269"/>
      <c r="N3" s="269"/>
      <c r="O3" s="269"/>
      <c r="P3" s="32"/>
      <c r="Q3" s="32"/>
      <c r="R3" s="23"/>
      <c r="S3" s="32"/>
      <c r="T3" s="32"/>
      <c r="AD3" s="57"/>
      <c r="AE3" s="57"/>
      <c r="AF3" s="57"/>
    </row>
    <row r="4" spans="1:32" ht="7.9" customHeight="1" thickBot="1" x14ac:dyDescent="0.25"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53"/>
      <c r="X4" s="54"/>
      <c r="Y4" s="54"/>
      <c r="Z4" s="54"/>
      <c r="AA4" s="54"/>
      <c r="AB4" s="54"/>
      <c r="AD4" s="58"/>
      <c r="AE4" s="58"/>
    </row>
    <row r="5" spans="1:32" ht="13.9" customHeight="1" thickBot="1" x14ac:dyDescent="0.25">
      <c r="A5" s="2"/>
      <c r="B5" s="214" t="s">
        <v>148</v>
      </c>
      <c r="C5" s="215"/>
      <c r="D5" s="215"/>
      <c r="E5" s="215"/>
      <c r="F5" s="215"/>
      <c r="G5" s="215"/>
      <c r="H5" s="215"/>
      <c r="I5" s="215"/>
      <c r="J5" s="215"/>
      <c r="K5" s="215"/>
      <c r="L5" s="215"/>
      <c r="M5" s="215"/>
      <c r="N5" s="215"/>
      <c r="O5" s="215"/>
      <c r="P5" s="215"/>
      <c r="Q5" s="215"/>
      <c r="R5" s="215"/>
      <c r="S5" s="215"/>
      <c r="T5" s="216"/>
      <c r="U5" s="228" t="s">
        <v>143</v>
      </c>
      <c r="V5" s="229"/>
      <c r="W5" s="229"/>
      <c r="X5" s="229"/>
      <c r="Y5" s="229"/>
      <c r="Z5" s="229"/>
      <c r="AA5" s="229"/>
      <c r="AB5" s="229"/>
    </row>
    <row r="6" spans="1:32" ht="12" customHeight="1" x14ac:dyDescent="0.2">
      <c r="A6" s="9"/>
      <c r="B6" s="225" t="s">
        <v>1</v>
      </c>
      <c r="C6" s="217" t="s">
        <v>104</v>
      </c>
      <c r="D6" s="217" t="s">
        <v>105</v>
      </c>
      <c r="E6" s="217" t="s">
        <v>106</v>
      </c>
      <c r="F6" s="217" t="s">
        <v>107</v>
      </c>
      <c r="G6" s="217" t="s">
        <v>108</v>
      </c>
      <c r="H6" s="217" t="s">
        <v>109</v>
      </c>
      <c r="I6" s="217" t="s">
        <v>110</v>
      </c>
      <c r="J6" s="217" t="s">
        <v>111</v>
      </c>
      <c r="K6" s="234" t="s">
        <v>31</v>
      </c>
      <c r="L6" s="232" t="s">
        <v>112</v>
      </c>
      <c r="M6" s="217" t="s">
        <v>113</v>
      </c>
      <c r="N6" s="217" t="s">
        <v>114</v>
      </c>
      <c r="O6" s="217" t="s">
        <v>115</v>
      </c>
      <c r="P6" s="217" t="s">
        <v>116</v>
      </c>
      <c r="Q6" s="217" t="s">
        <v>117</v>
      </c>
      <c r="R6" s="217" t="s">
        <v>118</v>
      </c>
      <c r="S6" s="217" t="s">
        <v>119</v>
      </c>
      <c r="T6" s="234" t="s">
        <v>120</v>
      </c>
    </row>
    <row r="7" spans="1:32" ht="12" customHeight="1" thickBot="1" x14ac:dyDescent="0.25">
      <c r="A7" s="9"/>
      <c r="B7" s="226"/>
      <c r="C7" s="218"/>
      <c r="D7" s="218"/>
      <c r="E7" s="218"/>
      <c r="F7" s="218"/>
      <c r="G7" s="218"/>
      <c r="H7" s="218"/>
      <c r="I7" s="218"/>
      <c r="J7" s="218"/>
      <c r="K7" s="235"/>
      <c r="L7" s="233"/>
      <c r="M7" s="218"/>
      <c r="N7" s="218"/>
      <c r="O7" s="218"/>
      <c r="P7" s="218"/>
      <c r="Q7" s="218"/>
      <c r="R7" s="218"/>
      <c r="S7" s="218"/>
      <c r="T7" s="235"/>
    </row>
    <row r="8" spans="1:32" ht="12.75" x14ac:dyDescent="0.2">
      <c r="A8" s="87" t="s">
        <v>152</v>
      </c>
      <c r="B8" s="102">
        <v>2000</v>
      </c>
      <c r="C8" s="85">
        <v>48.199921875000001</v>
      </c>
      <c r="D8" s="85">
        <v>47.577115384615389</v>
      </c>
      <c r="E8" s="85">
        <v>45.818602941176479</v>
      </c>
      <c r="F8" s="85">
        <v>45.266413043478273</v>
      </c>
      <c r="G8" s="85">
        <v>44.730000000000011</v>
      </c>
      <c r="H8" s="85">
        <v>44.2086971830986</v>
      </c>
      <c r="I8" s="85">
        <v>43.701875000000008</v>
      </c>
      <c r="J8" s="85">
        <v>43.208938356164388</v>
      </c>
      <c r="K8" s="85">
        <v>42.262500000000003</v>
      </c>
      <c r="L8" s="134">
        <v>11928.3609375</v>
      </c>
      <c r="M8" s="135">
        <v>11778.092307692306</v>
      </c>
      <c r="N8" s="135">
        <v>11353.804411764708</v>
      </c>
      <c r="O8" s="135">
        <v>11220.573913043479</v>
      </c>
      <c r="P8" s="135">
        <v>11091.15</v>
      </c>
      <c r="Q8" s="135">
        <v>10965.371830985918</v>
      </c>
      <c r="R8" s="135">
        <v>10843.0875</v>
      </c>
      <c r="S8" s="135">
        <v>10724.153424657536</v>
      </c>
      <c r="T8" s="136">
        <v>10495.800000000001</v>
      </c>
      <c r="U8" s="133"/>
      <c r="V8" s="50"/>
    </row>
    <row r="9" spans="1:32" ht="12.75" x14ac:dyDescent="0.2">
      <c r="A9" s="75" t="s">
        <v>157</v>
      </c>
      <c r="B9" s="103">
        <v>1200</v>
      </c>
      <c r="C9" s="5">
        <v>28.389375000000001</v>
      </c>
      <c r="D9" s="5">
        <v>28.071346153846154</v>
      </c>
      <c r="E9" s="5">
        <v>27.173382352941182</v>
      </c>
      <c r="F9" s="5">
        <v>26.891413043478266</v>
      </c>
      <c r="G9" s="5">
        <v>26.617500000000003</v>
      </c>
      <c r="H9" s="5">
        <v>26.351302816901413</v>
      </c>
      <c r="I9" s="5">
        <v>26.092500000000001</v>
      </c>
      <c r="J9" s="5">
        <v>25.840787671232878</v>
      </c>
      <c r="K9" s="5">
        <v>25.357500000000002</v>
      </c>
      <c r="L9" s="150">
        <v>7328.8687500000005</v>
      </c>
      <c r="M9" s="151">
        <v>7249.3615384615396</v>
      </c>
      <c r="N9" s="151">
        <v>7024.8705882352951</v>
      </c>
      <c r="O9" s="151">
        <v>6954.3782608695656</v>
      </c>
      <c r="P9" s="151">
        <v>6885.9000000000015</v>
      </c>
      <c r="Q9" s="151">
        <v>6819.3507042253532</v>
      </c>
      <c r="R9" s="151">
        <v>6754.6500000000015</v>
      </c>
      <c r="S9" s="151">
        <v>6691.7219178082205</v>
      </c>
      <c r="T9" s="152">
        <v>6570.9000000000005</v>
      </c>
      <c r="U9" s="133"/>
      <c r="V9" s="50"/>
    </row>
    <row r="10" spans="1:32" ht="12.75" x14ac:dyDescent="0.2">
      <c r="A10" s="79" t="s">
        <v>2</v>
      </c>
      <c r="B10" s="104">
        <v>1000</v>
      </c>
      <c r="C10" s="72">
        <v>13.530447337087557</v>
      </c>
      <c r="D10" s="72">
        <v>13.374584974739404</v>
      </c>
      <c r="E10" s="72">
        <v>13.115303844372889</v>
      </c>
      <c r="F10" s="72">
        <v>12.8344159531425</v>
      </c>
      <c r="G10" s="72">
        <v>12.675406975134548</v>
      </c>
      <c r="H10" s="72">
        <v>12.513375000000002</v>
      </c>
      <c r="I10" s="72">
        <v>12.248775</v>
      </c>
      <c r="J10" s="72">
        <v>12.116475000000001</v>
      </c>
      <c r="K10" s="72">
        <v>12.017250000000001</v>
      </c>
      <c r="L10" s="140">
        <v>3788.5252543845163</v>
      </c>
      <c r="M10" s="141">
        <v>3744.883792927033</v>
      </c>
      <c r="N10" s="141">
        <v>3672.2850764244085</v>
      </c>
      <c r="O10" s="141">
        <v>3593.6364668798997</v>
      </c>
      <c r="P10" s="141">
        <v>3549.1139530376736</v>
      </c>
      <c r="Q10" s="141">
        <v>3503.7450000000003</v>
      </c>
      <c r="R10" s="141">
        <v>3429.6569999999997</v>
      </c>
      <c r="S10" s="141">
        <v>3392.6130000000007</v>
      </c>
      <c r="T10" s="142">
        <v>3364.83</v>
      </c>
      <c r="U10" s="133"/>
      <c r="V10" s="50"/>
    </row>
    <row r="11" spans="1:32" ht="12.75" x14ac:dyDescent="0.2">
      <c r="A11" s="75" t="s">
        <v>3</v>
      </c>
      <c r="B11" s="103">
        <v>600</v>
      </c>
      <c r="C11" s="5">
        <v>14.822318735298575</v>
      </c>
      <c r="D11" s="5">
        <v>14.59154086131861</v>
      </c>
      <c r="E11" s="5">
        <v>14.236227366318966</v>
      </c>
      <c r="F11" s="5">
        <v>13.946625000000001</v>
      </c>
      <c r="G11" s="5">
        <v>13.878568567721969</v>
      </c>
      <c r="H11" s="5">
        <v>13.488310049121706</v>
      </c>
      <c r="I11" s="5">
        <v>13.218543848139269</v>
      </c>
      <c r="J11" s="5">
        <v>12.954172971176483</v>
      </c>
      <c r="K11" s="5">
        <v>12.695089511752952</v>
      </c>
      <c r="L11" s="150">
        <v>4150.2492458836005</v>
      </c>
      <c r="M11" s="151">
        <v>4085.6314411692106</v>
      </c>
      <c r="N11" s="151">
        <v>3986.14366256931</v>
      </c>
      <c r="O11" s="151">
        <v>3905.0550000000007</v>
      </c>
      <c r="P11" s="151">
        <v>3885.9991989621512</v>
      </c>
      <c r="Q11" s="151">
        <v>3776.7268137540777</v>
      </c>
      <c r="R11" s="151">
        <v>3701.192277478995</v>
      </c>
      <c r="S11" s="151">
        <v>3627.1684319294154</v>
      </c>
      <c r="T11" s="152">
        <v>3554.6250632908273</v>
      </c>
      <c r="U11" s="133"/>
      <c r="V11" s="50"/>
    </row>
    <row r="12" spans="1:32" ht="12.75" x14ac:dyDescent="0.2">
      <c r="A12" s="79" t="s">
        <v>167</v>
      </c>
      <c r="B12" s="104">
        <v>1200</v>
      </c>
      <c r="C12" s="72">
        <v>30.4375</v>
      </c>
      <c r="D12" s="72">
        <v>30.076923076923077</v>
      </c>
      <c r="E12" s="72">
        <v>29.058823529411768</v>
      </c>
      <c r="F12" s="72">
        <v>28.739130434782609</v>
      </c>
      <c r="G12" s="72">
        <v>28.428571428571431</v>
      </c>
      <c r="H12" s="72">
        <v>28.126760563380284</v>
      </c>
      <c r="I12" s="72">
        <v>27.833333333333336</v>
      </c>
      <c r="J12" s="72">
        <v>27.547945205479454</v>
      </c>
      <c r="K12" s="72">
        <v>27</v>
      </c>
      <c r="L12" s="140">
        <v>7350.625</v>
      </c>
      <c r="M12" s="141">
        <v>7267.6923076923076</v>
      </c>
      <c r="N12" s="141">
        <v>7033.5294117647063</v>
      </c>
      <c r="O12" s="141">
        <v>6960</v>
      </c>
      <c r="P12" s="141">
        <v>6888.5714285714284</v>
      </c>
      <c r="Q12" s="141">
        <v>6819.1549295774648</v>
      </c>
      <c r="R12" s="141">
        <v>6751.666666666667</v>
      </c>
      <c r="S12" s="141">
        <v>6686.0273972602745</v>
      </c>
      <c r="T12" s="142">
        <v>6560</v>
      </c>
      <c r="U12" s="133"/>
      <c r="V12" s="50"/>
    </row>
    <row r="13" spans="1:32" ht="12.75" x14ac:dyDescent="0.2">
      <c r="A13" s="75" t="s">
        <v>153</v>
      </c>
      <c r="B13" s="103">
        <v>2500</v>
      </c>
      <c r="C13" s="5">
        <v>49.061250000000001</v>
      </c>
      <c r="D13" s="5">
        <v>48.425192307692306</v>
      </c>
      <c r="E13" s="5">
        <v>46.629264705882363</v>
      </c>
      <c r="F13" s="5">
        <v>46.065326086956532</v>
      </c>
      <c r="G13" s="5">
        <v>45.517500000000005</v>
      </c>
      <c r="H13" s="5">
        <v>44.985105633802824</v>
      </c>
      <c r="I13" s="5">
        <v>44.467500000000001</v>
      </c>
      <c r="J13" s="5">
        <v>43.964075342465762</v>
      </c>
      <c r="K13" s="5">
        <v>42.997500000000002</v>
      </c>
      <c r="L13" s="150">
        <v>10429.65</v>
      </c>
      <c r="M13" s="151">
        <v>10302.438461538462</v>
      </c>
      <c r="N13" s="151">
        <v>9943.2529411764735</v>
      </c>
      <c r="O13" s="151">
        <v>9830.4652173913055</v>
      </c>
      <c r="P13" s="151">
        <v>9720.9000000000015</v>
      </c>
      <c r="Q13" s="151">
        <v>9614.4211267605642</v>
      </c>
      <c r="R13" s="151">
        <v>9510.9000000000015</v>
      </c>
      <c r="S13" s="151">
        <v>9410.2150684931512</v>
      </c>
      <c r="T13" s="152">
        <v>9216.9</v>
      </c>
      <c r="U13" s="133"/>
      <c r="V13" s="50"/>
    </row>
    <row r="14" spans="1:32" ht="12.75" x14ac:dyDescent="0.2">
      <c r="A14" s="79" t="s">
        <v>4</v>
      </c>
      <c r="B14" s="104">
        <v>700</v>
      </c>
      <c r="C14" s="72">
        <v>21.470085000000001</v>
      </c>
      <c r="D14" s="72">
        <v>21.352117500000002</v>
      </c>
      <c r="E14" s="72">
        <v>21.234150000000003</v>
      </c>
      <c r="F14" s="72">
        <v>21.116182500000001</v>
      </c>
      <c r="G14" s="72">
        <v>20.998215000000005</v>
      </c>
      <c r="H14" s="72">
        <v>20.880247500000003</v>
      </c>
      <c r="I14" s="72">
        <v>20.644312500000005</v>
      </c>
      <c r="J14" s="72">
        <v>20.054475000000004</v>
      </c>
      <c r="K14" s="72">
        <v>20.054475000000004</v>
      </c>
      <c r="L14" s="140">
        <v>6011.6238000000012</v>
      </c>
      <c r="M14" s="141">
        <v>5978.5929000000006</v>
      </c>
      <c r="N14" s="141">
        <v>5945.5620000000008</v>
      </c>
      <c r="O14" s="141">
        <v>5912.5310999999992</v>
      </c>
      <c r="P14" s="141">
        <v>5879.5002000000013</v>
      </c>
      <c r="Q14" s="141">
        <v>5846.4693000000007</v>
      </c>
      <c r="R14" s="141">
        <v>5780.4075000000012</v>
      </c>
      <c r="S14" s="141">
        <v>5615.2530000000006</v>
      </c>
      <c r="T14" s="142">
        <v>5615.2530000000006</v>
      </c>
      <c r="U14" s="133"/>
      <c r="V14" s="50"/>
    </row>
    <row r="15" spans="1:32" ht="12.75" x14ac:dyDescent="0.2">
      <c r="A15" s="75" t="s">
        <v>184</v>
      </c>
      <c r="B15" s="103">
        <v>3000</v>
      </c>
      <c r="C15" s="5">
        <v>56.296406250000004</v>
      </c>
      <c r="D15" s="5">
        <v>55.633846153846157</v>
      </c>
      <c r="E15" s="5">
        <v>53.76308823529412</v>
      </c>
      <c r="F15" s="5">
        <v>53.175652173913051</v>
      </c>
      <c r="G15" s="5">
        <v>52.605000000000004</v>
      </c>
      <c r="H15" s="5">
        <v>52.050422535211275</v>
      </c>
      <c r="I15" s="5">
        <v>51.511250000000004</v>
      </c>
      <c r="J15" s="5">
        <v>50.986849315068497</v>
      </c>
      <c r="K15" s="5">
        <v>49.980000000000004</v>
      </c>
      <c r="L15" s="150">
        <v>14901.665625000001</v>
      </c>
      <c r="M15" s="151">
        <v>14729.400000000001</v>
      </c>
      <c r="N15" s="151">
        <v>14243.002941176474</v>
      </c>
      <c r="O15" s="151">
        <v>14090.269565217393</v>
      </c>
      <c r="P15" s="151">
        <v>13941.900000000003</v>
      </c>
      <c r="Q15" s="151">
        <v>13797.709859154931</v>
      </c>
      <c r="R15" s="151">
        <v>13657.525</v>
      </c>
      <c r="S15" s="151">
        <v>13521.180821917809</v>
      </c>
      <c r="T15" s="152">
        <v>13259.400000000001</v>
      </c>
      <c r="U15" s="133"/>
      <c r="V15" s="50"/>
    </row>
    <row r="16" spans="1:32" ht="12.75" x14ac:dyDescent="0.2">
      <c r="A16" s="79" t="s">
        <v>154</v>
      </c>
      <c r="B16" s="104">
        <v>2000</v>
      </c>
      <c r="C16" s="72">
        <v>46.477265625000001</v>
      </c>
      <c r="D16" s="72">
        <v>45.880961538461541</v>
      </c>
      <c r="E16" s="72">
        <v>44.197279411764718</v>
      </c>
      <c r="F16" s="72">
        <v>43.668586956521743</v>
      </c>
      <c r="G16" s="72">
        <v>43.155000000000001</v>
      </c>
      <c r="H16" s="72">
        <v>42.655880281690145</v>
      </c>
      <c r="I16" s="72">
        <v>42.170625000000001</v>
      </c>
      <c r="J16" s="72">
        <v>41.698664383561649</v>
      </c>
      <c r="K16" s="72">
        <v>40.792500000000004</v>
      </c>
      <c r="L16" s="140">
        <v>11446.0171875</v>
      </c>
      <c r="M16" s="141">
        <v>11303.16923076923</v>
      </c>
      <c r="N16" s="141">
        <v>10899.833823529412</v>
      </c>
      <c r="O16" s="141">
        <v>10773.182608695653</v>
      </c>
      <c r="P16" s="141">
        <v>10650.15</v>
      </c>
      <c r="Q16" s="141">
        <v>10530.583098591549</v>
      </c>
      <c r="R16" s="141">
        <v>10414.337500000001</v>
      </c>
      <c r="S16" s="141">
        <v>10301.276712328769</v>
      </c>
      <c r="T16" s="142">
        <v>10084.200000000003</v>
      </c>
      <c r="U16" s="133"/>
      <c r="V16" s="50"/>
    </row>
    <row r="17" spans="1:22" ht="12.75" x14ac:dyDescent="0.2">
      <c r="A17" s="75" t="s">
        <v>155</v>
      </c>
      <c r="B17" s="103">
        <v>3000</v>
      </c>
      <c r="C17" s="5">
        <v>62.040681818181831</v>
      </c>
      <c r="D17" s="5">
        <v>60.134605263157894</v>
      </c>
      <c r="E17" s="5">
        <v>58.357754237288141</v>
      </c>
      <c r="F17" s="5">
        <v>57.513750000000009</v>
      </c>
      <c r="G17" s="5">
        <v>56.697418032786892</v>
      </c>
      <c r="H17" s="5">
        <v>55.907419354838716</v>
      </c>
      <c r="I17" s="5">
        <v>55.142500000000005</v>
      </c>
      <c r="J17" s="5">
        <v>54.401484375000003</v>
      </c>
      <c r="K17" s="5">
        <v>52.311156716417919</v>
      </c>
      <c r="L17" s="150">
        <v>13874.962500000001</v>
      </c>
      <c r="M17" s="151">
        <v>13694.746153846154</v>
      </c>
      <c r="N17" s="151">
        <v>13185.900000000003</v>
      </c>
      <c r="O17" s="151">
        <v>13026.117391304349</v>
      </c>
      <c r="P17" s="151">
        <v>12870.900000000003</v>
      </c>
      <c r="Q17" s="151">
        <v>12720.054929577467</v>
      </c>
      <c r="R17" s="151">
        <v>12573.400000000001</v>
      </c>
      <c r="S17" s="151">
        <v>12430.763013698632</v>
      </c>
      <c r="T17" s="152">
        <v>12156.9</v>
      </c>
      <c r="U17" s="133"/>
      <c r="V17" s="50"/>
    </row>
    <row r="18" spans="1:22" ht="12.75" x14ac:dyDescent="0.2">
      <c r="A18" s="79" t="s">
        <v>193</v>
      </c>
      <c r="B18" s="104">
        <v>1000</v>
      </c>
      <c r="C18" s="72">
        <v>28.192500000000003</v>
      </c>
      <c r="D18" s="72">
        <v>28.047287234042553</v>
      </c>
      <c r="E18" s="72">
        <v>27.904119718309865</v>
      </c>
      <c r="F18" s="72">
        <v>27.623750000000005</v>
      </c>
      <c r="G18" s="72">
        <v>27.351061643835621</v>
      </c>
      <c r="H18" s="72">
        <v>27.085743243243247</v>
      </c>
      <c r="I18" s="72">
        <v>26.827500000000001</v>
      </c>
      <c r="J18" s="72">
        <v>26.331136363636364</v>
      </c>
      <c r="K18" s="72">
        <v>25.633125000000003</v>
      </c>
      <c r="L18" s="140">
        <v>7372.7181818181825</v>
      </c>
      <c r="M18" s="141">
        <v>7189.8473684210521</v>
      </c>
      <c r="N18" s="141">
        <v>7019.3745762711869</v>
      </c>
      <c r="O18" s="141">
        <v>6938.4000000000015</v>
      </c>
      <c r="P18" s="141">
        <v>6860.0803278688536</v>
      </c>
      <c r="Q18" s="141">
        <v>6784.2870967741947</v>
      </c>
      <c r="R18" s="141">
        <v>6710.9000000000005</v>
      </c>
      <c r="S18" s="141">
        <v>6639.8062500000005</v>
      </c>
      <c r="T18" s="142">
        <v>6439.2582089552243</v>
      </c>
      <c r="U18" s="133"/>
      <c r="V18" s="50"/>
    </row>
    <row r="19" spans="1:22" ht="12.75" x14ac:dyDescent="0.2">
      <c r="A19" s="75" t="s">
        <v>6</v>
      </c>
      <c r="B19" s="103">
        <v>650</v>
      </c>
      <c r="C19" s="5">
        <v>13.722557832347622</v>
      </c>
      <c r="D19" s="5">
        <v>13.485621582004931</v>
      </c>
      <c r="E19" s="5">
        <v>12.963249994477552</v>
      </c>
      <c r="F19" s="5">
        <v>12.811050000000002</v>
      </c>
      <c r="G19" s="5">
        <v>12.766950000000001</v>
      </c>
      <c r="H19" s="5">
        <v>12.623624999999999</v>
      </c>
      <c r="I19" s="5">
        <v>12.535425</v>
      </c>
      <c r="J19" s="5">
        <v>12.348000000000001</v>
      </c>
      <c r="K19" s="5">
        <v>12.23775</v>
      </c>
      <c r="L19" s="150">
        <v>3842.3161930573342</v>
      </c>
      <c r="M19" s="151">
        <v>3775.9740429613807</v>
      </c>
      <c r="N19" s="151">
        <v>3629.7099984537153</v>
      </c>
      <c r="O19" s="151">
        <v>3587.0940000000005</v>
      </c>
      <c r="P19" s="151">
        <v>3574.7460000000005</v>
      </c>
      <c r="Q19" s="151">
        <v>3534.6150000000002</v>
      </c>
      <c r="R19" s="151">
        <v>3509.9190000000003</v>
      </c>
      <c r="S19" s="151">
        <v>3457.4400000000005</v>
      </c>
      <c r="T19" s="152">
        <v>3426.57</v>
      </c>
      <c r="U19" s="133"/>
      <c r="V19" s="50"/>
    </row>
    <row r="20" spans="1:22" ht="12.75" x14ac:dyDescent="0.2">
      <c r="A20" s="79" t="s">
        <v>158</v>
      </c>
      <c r="B20" s="104">
        <v>1200</v>
      </c>
      <c r="C20" s="72">
        <v>30.284296875000003</v>
      </c>
      <c r="D20" s="72">
        <v>30.021923076923077</v>
      </c>
      <c r="E20" s="72">
        <v>29.281102941176474</v>
      </c>
      <c r="F20" s="72">
        <v>29.048478260869569</v>
      </c>
      <c r="G20" s="72">
        <v>28.822500000000005</v>
      </c>
      <c r="H20" s="72">
        <v>28.602887323943666</v>
      </c>
      <c r="I20" s="72">
        <v>28.389375000000001</v>
      </c>
      <c r="J20" s="72">
        <v>28.181712328767123</v>
      </c>
      <c r="K20" s="72">
        <v>27.783000000000005</v>
      </c>
      <c r="L20" s="140">
        <v>7967.9742187500005</v>
      </c>
      <c r="M20" s="141">
        <v>7902.3807692307701</v>
      </c>
      <c r="N20" s="141">
        <v>7717.1757352941186</v>
      </c>
      <c r="O20" s="141">
        <v>7659.0195652173916</v>
      </c>
      <c r="P20" s="141">
        <v>7602.5250000000015</v>
      </c>
      <c r="Q20" s="141">
        <v>7547.6218309859169</v>
      </c>
      <c r="R20" s="141">
        <v>7494.2437500000005</v>
      </c>
      <c r="S20" s="141">
        <v>7442.3280821917815</v>
      </c>
      <c r="T20" s="142">
        <v>7342.6500000000005</v>
      </c>
      <c r="U20" s="133"/>
      <c r="V20" s="50"/>
    </row>
    <row r="21" spans="1:22" ht="12.75" x14ac:dyDescent="0.2">
      <c r="A21" s="75" t="s">
        <v>7</v>
      </c>
      <c r="B21" s="103">
        <v>650</v>
      </c>
      <c r="C21" s="5">
        <v>17.004420147257889</v>
      </c>
      <c r="D21" s="5">
        <v>16.64329534825427</v>
      </c>
      <c r="E21" s="5">
        <v>16.112126347778069</v>
      </c>
      <c r="F21" s="5">
        <v>15.580957347301872</v>
      </c>
      <c r="G21" s="5">
        <v>15.496811763068019</v>
      </c>
      <c r="H21" s="5">
        <v>15.051541379830546</v>
      </c>
      <c r="I21" s="5">
        <v>14.750510552233935</v>
      </c>
      <c r="J21" s="5">
        <v>14.455500341189259</v>
      </c>
      <c r="K21" s="5">
        <v>14.166390334365468</v>
      </c>
      <c r="L21" s="150">
        <v>4761.2376412322092</v>
      </c>
      <c r="M21" s="151">
        <v>4660.1226975111958</v>
      </c>
      <c r="N21" s="151">
        <v>4511.3953773778585</v>
      </c>
      <c r="O21" s="151">
        <v>4362.6680572445248</v>
      </c>
      <c r="P21" s="151">
        <v>4339.1072936590454</v>
      </c>
      <c r="Q21" s="151">
        <v>4214.4315863525535</v>
      </c>
      <c r="R21" s="151">
        <v>4130.1429546255022</v>
      </c>
      <c r="S21" s="151">
        <v>4047.5400955329924</v>
      </c>
      <c r="T21" s="152">
        <v>3966.5892936223318</v>
      </c>
      <c r="U21" s="133"/>
      <c r="V21" s="50"/>
    </row>
    <row r="22" spans="1:22" ht="12.75" x14ac:dyDescent="0.2">
      <c r="A22" s="79" t="s">
        <v>156</v>
      </c>
      <c r="B22" s="104">
        <v>2000</v>
      </c>
      <c r="C22" s="72">
        <v>37.002656250000001</v>
      </c>
      <c r="D22" s="72">
        <v>36.552115384615384</v>
      </c>
      <c r="E22" s="72">
        <v>35.28</v>
      </c>
      <c r="F22" s="72">
        <v>34.880543478260876</v>
      </c>
      <c r="G22" s="72">
        <v>34.4925</v>
      </c>
      <c r="H22" s="72">
        <v>34.115387323943665</v>
      </c>
      <c r="I22" s="72">
        <v>33.748750000000001</v>
      </c>
      <c r="J22" s="72">
        <v>33.392157534246579</v>
      </c>
      <c r="K22" s="72">
        <v>32.707500000000003</v>
      </c>
      <c r="L22" s="140">
        <v>8706.9937499999996</v>
      </c>
      <c r="M22" s="141">
        <v>8606.2846153846167</v>
      </c>
      <c r="N22" s="141">
        <v>8321.9294117647078</v>
      </c>
      <c r="O22" s="141">
        <v>8232.6391304347835</v>
      </c>
      <c r="P22" s="141">
        <v>8145.9000000000015</v>
      </c>
      <c r="Q22" s="141">
        <v>8061.6042253521136</v>
      </c>
      <c r="R22" s="141">
        <v>7979.6500000000015</v>
      </c>
      <c r="S22" s="141">
        <v>7899.9410958904118</v>
      </c>
      <c r="T22" s="142">
        <v>7746.9000000000015</v>
      </c>
      <c r="U22" s="133"/>
      <c r="V22" s="50"/>
    </row>
    <row r="23" spans="1:22" ht="12.75" x14ac:dyDescent="0.2">
      <c r="A23" s="75" t="s">
        <v>159</v>
      </c>
      <c r="B23" s="103">
        <v>1200</v>
      </c>
      <c r="C23" s="5">
        <v>26.666718750000001</v>
      </c>
      <c r="D23" s="5">
        <v>26.460000000000004</v>
      </c>
      <c r="E23" s="5">
        <v>25.876323529411767</v>
      </c>
      <c r="F23" s="5">
        <v>25.693043478260872</v>
      </c>
      <c r="G23" s="5">
        <v>25.515000000000004</v>
      </c>
      <c r="H23" s="5">
        <v>25.341971830985916</v>
      </c>
      <c r="I23" s="5">
        <v>25.173750000000005</v>
      </c>
      <c r="J23" s="5">
        <v>25.010136986301372</v>
      </c>
      <c r="K23" s="5">
        <v>24.696000000000002</v>
      </c>
      <c r="L23" s="150">
        <v>7063.5796875000005</v>
      </c>
      <c r="M23" s="151">
        <v>7011.9000000000005</v>
      </c>
      <c r="N23" s="151">
        <v>6865.980882352942</v>
      </c>
      <c r="O23" s="151">
        <v>6820.1608695652185</v>
      </c>
      <c r="P23" s="151">
        <v>6775.6500000000015</v>
      </c>
      <c r="Q23" s="151">
        <v>6732.3929577464805</v>
      </c>
      <c r="R23" s="151">
        <v>6690.3375000000015</v>
      </c>
      <c r="S23" s="151">
        <v>6649.4342465753434</v>
      </c>
      <c r="T23" s="152">
        <v>6570.9000000000005</v>
      </c>
      <c r="U23" s="133"/>
      <c r="V23" s="50"/>
    </row>
    <row r="24" spans="1:22" ht="12.75" x14ac:dyDescent="0.2">
      <c r="A24" s="79" t="s">
        <v>8</v>
      </c>
      <c r="B24" s="104">
        <v>450</v>
      </c>
      <c r="C24" s="72">
        <v>5.5125000000000002</v>
      </c>
      <c r="D24" s="72">
        <v>5.5125000000000002</v>
      </c>
      <c r="E24" s="72">
        <v>5.5125000000000002</v>
      </c>
      <c r="F24" s="72">
        <v>5.5125000000000002</v>
      </c>
      <c r="G24" s="72">
        <v>5.5125000000000002</v>
      </c>
      <c r="H24" s="72">
        <v>5.5125000000000002</v>
      </c>
      <c r="I24" s="72">
        <v>5.5125000000000002</v>
      </c>
      <c r="J24" s="72">
        <v>5.5125000000000002</v>
      </c>
      <c r="K24" s="72">
        <v>5.5125000000000002</v>
      </c>
      <c r="L24" s="140">
        <v>1543.5</v>
      </c>
      <c r="M24" s="141">
        <v>1543.5</v>
      </c>
      <c r="N24" s="141">
        <v>1543.5</v>
      </c>
      <c r="O24" s="141">
        <v>1543.5</v>
      </c>
      <c r="P24" s="141">
        <v>1543.5</v>
      </c>
      <c r="Q24" s="141">
        <v>1543.5</v>
      </c>
      <c r="R24" s="141">
        <v>1543.5</v>
      </c>
      <c r="S24" s="141">
        <v>1543.5</v>
      </c>
      <c r="T24" s="142">
        <v>1543.5</v>
      </c>
      <c r="U24" s="133"/>
      <c r="V24" s="50"/>
    </row>
    <row r="25" spans="1:22" ht="12.75" x14ac:dyDescent="0.2">
      <c r="A25" s="75" t="s">
        <v>9</v>
      </c>
      <c r="B25" s="103">
        <v>700</v>
      </c>
      <c r="C25" s="5">
        <v>18.172780366090027</v>
      </c>
      <c r="D25" s="5">
        <v>18.12217262329839</v>
      </c>
      <c r="E25" s="5">
        <v>17.904600000000002</v>
      </c>
      <c r="F25" s="5">
        <v>17.870475781308127</v>
      </c>
      <c r="G25" s="5">
        <v>17.618778939317874</v>
      </c>
      <c r="H25" s="5">
        <v>17.983001330621367</v>
      </c>
      <c r="I25" s="5">
        <v>17.623341304008939</v>
      </c>
      <c r="J25" s="5">
        <v>17.270874477928757</v>
      </c>
      <c r="K25" s="5">
        <v>16.925456988370183</v>
      </c>
      <c r="L25" s="150">
        <v>5088.3785025052075</v>
      </c>
      <c r="M25" s="151">
        <v>5074.2083345235478</v>
      </c>
      <c r="N25" s="151">
        <v>5013.2880000000005</v>
      </c>
      <c r="O25" s="151">
        <v>5003.7332187662751</v>
      </c>
      <c r="P25" s="151">
        <v>4933.258103009005</v>
      </c>
      <c r="Q25" s="151">
        <v>5035.2403725739814</v>
      </c>
      <c r="R25" s="151">
        <v>4934.5355651225027</v>
      </c>
      <c r="S25" s="151">
        <v>4835.8448538200528</v>
      </c>
      <c r="T25" s="152">
        <v>4739.1279567436513</v>
      </c>
      <c r="U25" s="133"/>
      <c r="V25" s="50"/>
    </row>
    <row r="26" spans="1:22" ht="12.75" x14ac:dyDescent="0.2">
      <c r="A26" s="79" t="s">
        <v>10</v>
      </c>
      <c r="B26" s="104">
        <v>650</v>
      </c>
      <c r="C26" s="72">
        <v>18.471431977650735</v>
      </c>
      <c r="D26" s="72">
        <v>18.143614805739677</v>
      </c>
      <c r="E26" s="72">
        <v>17.875677550679253</v>
      </c>
      <c r="F26" s="72">
        <v>17.518163999665667</v>
      </c>
      <c r="G26" s="72">
        <v>17.276175000000002</v>
      </c>
      <c r="H26" s="72">
        <v>17.132850000000001</v>
      </c>
      <c r="I26" s="72">
        <v>16.879275000000003</v>
      </c>
      <c r="J26" s="72">
        <v>16.757999999999999</v>
      </c>
      <c r="K26" s="72">
        <v>16.658775000000002</v>
      </c>
      <c r="L26" s="140">
        <v>5172.0009537422056</v>
      </c>
      <c r="M26" s="141">
        <v>5080.2121456071091</v>
      </c>
      <c r="N26" s="141">
        <v>5005.18971419019</v>
      </c>
      <c r="O26" s="141">
        <v>4905.085919906388</v>
      </c>
      <c r="P26" s="141">
        <v>4837.3290000000006</v>
      </c>
      <c r="Q26" s="141">
        <v>4797.1980000000003</v>
      </c>
      <c r="R26" s="141">
        <v>4726.1970000000001</v>
      </c>
      <c r="S26" s="141">
        <v>4692.2400000000007</v>
      </c>
      <c r="T26" s="142">
        <v>4664.4570000000003</v>
      </c>
      <c r="U26" s="133"/>
      <c r="V26" s="50"/>
    </row>
    <row r="27" spans="1:22" ht="12.75" x14ac:dyDescent="0.2">
      <c r="A27" s="75" t="s">
        <v>178</v>
      </c>
      <c r="B27" s="103">
        <v>1000</v>
      </c>
      <c r="C27" s="5">
        <v>26.582010000000004</v>
      </c>
      <c r="D27" s="5">
        <v>26.435955000000003</v>
      </c>
      <c r="E27" s="5">
        <v>26.289900000000006</v>
      </c>
      <c r="F27" s="5">
        <v>26.143844999999999</v>
      </c>
      <c r="G27" s="5">
        <v>25.997790000000006</v>
      </c>
      <c r="H27" s="5">
        <v>25.851735000000001</v>
      </c>
      <c r="I27" s="5">
        <v>25.559625000000004</v>
      </c>
      <c r="J27" s="5">
        <v>24.829350000000002</v>
      </c>
      <c r="K27" s="5">
        <v>24.829350000000002</v>
      </c>
      <c r="L27" s="150">
        <v>7442.9628000000012</v>
      </c>
      <c r="M27" s="151">
        <v>7402.0674000000008</v>
      </c>
      <c r="N27" s="151">
        <v>7361.1720000000005</v>
      </c>
      <c r="O27" s="151">
        <v>7320.2765999999992</v>
      </c>
      <c r="P27" s="151">
        <v>7279.3812000000016</v>
      </c>
      <c r="Q27" s="151">
        <v>7238.4858000000004</v>
      </c>
      <c r="R27" s="151">
        <v>7156.6950000000006</v>
      </c>
      <c r="S27" s="151">
        <v>6952.2180000000008</v>
      </c>
      <c r="T27" s="152">
        <v>6952.2180000000008</v>
      </c>
      <c r="U27" s="133"/>
      <c r="V27" s="50"/>
    </row>
    <row r="28" spans="1:22" ht="12.75" x14ac:dyDescent="0.2">
      <c r="A28" s="79" t="s">
        <v>168</v>
      </c>
      <c r="B28" s="104">
        <v>2300</v>
      </c>
      <c r="C28" s="72">
        <v>33.764062500000001</v>
      </c>
      <c r="D28" s="72">
        <v>33.363346153846152</v>
      </c>
      <c r="E28" s="72">
        <v>32.231911764705892</v>
      </c>
      <c r="F28" s="72">
        <v>31.876630434782616</v>
      </c>
      <c r="G28" s="72">
        <v>31.531500000000001</v>
      </c>
      <c r="H28" s="72">
        <v>31.19609154929578</v>
      </c>
      <c r="I28" s="72">
        <v>30.870000000000008</v>
      </c>
      <c r="J28" s="72">
        <v>30.552842465753429</v>
      </c>
      <c r="K28" s="72">
        <v>29.943900000000003</v>
      </c>
      <c r="L28" s="140">
        <v>9447.7359374999996</v>
      </c>
      <c r="M28" s="141">
        <v>9335.630769230771</v>
      </c>
      <c r="N28" s="141">
        <v>9019.0985294117654</v>
      </c>
      <c r="O28" s="141">
        <v>8919.7043478260894</v>
      </c>
      <c r="P28" s="141">
        <v>8823.15</v>
      </c>
      <c r="Q28" s="141">
        <v>8729.3154929577468</v>
      </c>
      <c r="R28" s="141">
        <v>8638.0874999999996</v>
      </c>
      <c r="S28" s="141">
        <v>8549.3589041095893</v>
      </c>
      <c r="T28" s="142">
        <v>8379</v>
      </c>
      <c r="U28" s="133"/>
      <c r="V28" s="50"/>
    </row>
    <row r="29" spans="1:22" ht="13.5" thickBot="1" x14ac:dyDescent="0.25">
      <c r="A29" s="181" t="s">
        <v>192</v>
      </c>
      <c r="B29" s="194">
        <v>6000</v>
      </c>
      <c r="C29" s="106">
        <v>110.70937500000001</v>
      </c>
      <c r="D29" s="106">
        <v>109.11923076923077</v>
      </c>
      <c r="E29" s="106">
        <v>104.62941176470589</v>
      </c>
      <c r="F29" s="106">
        <v>103.21956521739132</v>
      </c>
      <c r="G29" s="106">
        <v>101.85000000000001</v>
      </c>
      <c r="H29" s="106">
        <v>100.51901408450705</v>
      </c>
      <c r="I29" s="106">
        <v>99.225000000000009</v>
      </c>
      <c r="J29" s="106">
        <v>98.97</v>
      </c>
      <c r="K29" s="106">
        <v>97.55</v>
      </c>
      <c r="L29" s="159">
        <v>22141.875</v>
      </c>
      <c r="M29" s="160">
        <v>21823.846153846152</v>
      </c>
      <c r="N29" s="160">
        <v>20925.882352941178</v>
      </c>
      <c r="O29" s="160">
        <v>20643.913043478264</v>
      </c>
      <c r="P29" s="160">
        <v>20370</v>
      </c>
      <c r="Q29" s="160">
        <v>20103.802816901411</v>
      </c>
      <c r="R29" s="160">
        <v>19845</v>
      </c>
      <c r="S29" s="160">
        <v>19794</v>
      </c>
      <c r="T29" s="161">
        <v>19510</v>
      </c>
      <c r="U29" s="133"/>
      <c r="V29" s="50"/>
    </row>
    <row r="30" spans="1:22" ht="23.1" customHeight="1" thickBot="1" x14ac:dyDescent="0.25">
      <c r="A30" s="6" t="str">
        <f>Москва!A30</f>
        <v>Тарифы с учетом доставки до адреса:</v>
      </c>
      <c r="B30" s="7"/>
      <c r="C30" s="8"/>
      <c r="D30" s="8"/>
      <c r="E30" s="8"/>
      <c r="F30" s="8"/>
      <c r="G30" s="8"/>
      <c r="H30" s="8"/>
      <c r="I30" s="8"/>
      <c r="J30" s="8"/>
      <c r="K30" s="8"/>
      <c r="L30" s="146"/>
      <c r="M30" s="146"/>
      <c r="N30" s="146"/>
      <c r="O30" s="146"/>
      <c r="P30" s="146"/>
      <c r="Q30" s="146"/>
      <c r="R30" s="146"/>
      <c r="S30" s="146"/>
      <c r="T30" s="146"/>
      <c r="U30" s="133"/>
      <c r="V30" s="50"/>
    </row>
    <row r="31" spans="1:22" ht="12.75" x14ac:dyDescent="0.2">
      <c r="A31" s="117" t="s">
        <v>11</v>
      </c>
      <c r="B31" s="118">
        <v>2000</v>
      </c>
      <c r="C31" s="119">
        <v>13.052599096977911</v>
      </c>
      <c r="D31" s="119">
        <v>13.052599096977911</v>
      </c>
      <c r="E31" s="119">
        <v>13.052599096977911</v>
      </c>
      <c r="F31" s="119">
        <v>13.052599096977911</v>
      </c>
      <c r="G31" s="119">
        <v>13.052599096977911</v>
      </c>
      <c r="H31" s="119">
        <v>13.052599096977911</v>
      </c>
      <c r="I31" s="119">
        <v>13.052599096977911</v>
      </c>
      <c r="J31" s="119">
        <v>13.052599096977911</v>
      </c>
      <c r="K31" s="121">
        <v>13.052599096977911</v>
      </c>
      <c r="L31" s="147">
        <v>3654.7277471538146</v>
      </c>
      <c r="M31" s="148">
        <v>3654.7277471538146</v>
      </c>
      <c r="N31" s="148">
        <v>3654.7277471538146</v>
      </c>
      <c r="O31" s="148">
        <v>3654.7277471538146</v>
      </c>
      <c r="P31" s="148">
        <v>3654.7277471538146</v>
      </c>
      <c r="Q31" s="148">
        <v>3654.7277471538146</v>
      </c>
      <c r="R31" s="148">
        <v>3654.7277471538146</v>
      </c>
      <c r="S31" s="148">
        <v>3654.7277471538146</v>
      </c>
      <c r="T31" s="149">
        <v>3654.7277471538146</v>
      </c>
      <c r="U31" s="133"/>
      <c r="V31" s="50"/>
    </row>
    <row r="32" spans="1:22" ht="12.75" x14ac:dyDescent="0.2">
      <c r="A32" s="81" t="s">
        <v>12</v>
      </c>
      <c r="B32" s="78">
        <v>2000</v>
      </c>
      <c r="C32" s="72">
        <v>16.220531250000004</v>
      </c>
      <c r="D32" s="72">
        <v>15.701474250000002</v>
      </c>
      <c r="E32" s="72">
        <v>15.571710000000005</v>
      </c>
      <c r="F32" s="72">
        <v>15.377063625000003</v>
      </c>
      <c r="G32" s="72">
        <v>14.922888750000002</v>
      </c>
      <c r="H32" s="72">
        <v>14.533596000000003</v>
      </c>
      <c r="I32" s="72">
        <v>14.274067500000005</v>
      </c>
      <c r="J32" s="72">
        <v>14.144303250000004</v>
      </c>
      <c r="K32" s="122">
        <v>13.625246250000004</v>
      </c>
      <c r="L32" s="140">
        <v>4541.7487500000016</v>
      </c>
      <c r="M32" s="141">
        <v>4396.4127900000012</v>
      </c>
      <c r="N32" s="141">
        <v>4360.0788000000011</v>
      </c>
      <c r="O32" s="141">
        <v>4305.5778150000006</v>
      </c>
      <c r="P32" s="141">
        <v>4178.4088500000007</v>
      </c>
      <c r="Q32" s="141">
        <v>4069.4068800000005</v>
      </c>
      <c r="R32" s="141">
        <v>3996.7389000000012</v>
      </c>
      <c r="S32" s="141">
        <v>3960.4049100000016</v>
      </c>
      <c r="T32" s="142">
        <v>3815.0689500000003</v>
      </c>
      <c r="U32" s="133"/>
      <c r="V32" s="50"/>
    </row>
    <row r="33" spans="1:22" ht="12.75" x14ac:dyDescent="0.2">
      <c r="A33" s="82" t="s">
        <v>13</v>
      </c>
      <c r="B33" s="76">
        <v>2000</v>
      </c>
      <c r="C33" s="5">
        <v>13.88477475</v>
      </c>
      <c r="D33" s="5">
        <v>13.106189250000003</v>
      </c>
      <c r="E33" s="5">
        <v>12.976425000000003</v>
      </c>
      <c r="F33" s="5">
        <v>12.781778625000003</v>
      </c>
      <c r="G33" s="5">
        <v>12.457368000000002</v>
      </c>
      <c r="H33" s="5">
        <v>11.938311000000001</v>
      </c>
      <c r="I33" s="5">
        <v>11.549018250000001</v>
      </c>
      <c r="J33" s="5">
        <v>11.029961250000003</v>
      </c>
      <c r="K33" s="123">
        <v>11.029961250000003</v>
      </c>
      <c r="L33" s="150">
        <v>3887.73693</v>
      </c>
      <c r="M33" s="151">
        <v>3669.7329900000009</v>
      </c>
      <c r="N33" s="151">
        <v>3633.3990000000008</v>
      </c>
      <c r="O33" s="151">
        <v>3578.8980150000007</v>
      </c>
      <c r="P33" s="151">
        <v>3488.0630400000009</v>
      </c>
      <c r="Q33" s="151">
        <v>3342.7270800000006</v>
      </c>
      <c r="R33" s="151">
        <v>3233.7251100000003</v>
      </c>
      <c r="S33" s="151">
        <v>3088.3891500000009</v>
      </c>
      <c r="T33" s="152">
        <v>3088.3891500000009</v>
      </c>
      <c r="U33" s="133"/>
      <c r="V33" s="3"/>
    </row>
    <row r="34" spans="1:22" ht="12.75" x14ac:dyDescent="0.2">
      <c r="A34" s="81" t="s">
        <v>189</v>
      </c>
      <c r="B34" s="78">
        <v>2000</v>
      </c>
      <c r="C34" s="72">
        <v>14.239199014884987</v>
      </c>
      <c r="D34" s="72">
        <v>14.001879031303574</v>
      </c>
      <c r="E34" s="72">
        <v>13.764559047722154</v>
      </c>
      <c r="F34" s="72">
        <v>12.912364561225251</v>
      </c>
      <c r="G34" s="72">
        <v>12.459299138024367</v>
      </c>
      <c r="H34" s="72">
        <v>12.006233714823477</v>
      </c>
      <c r="I34" s="72">
        <v>12.089494697589247</v>
      </c>
      <c r="J34" s="72">
        <v>12.096688446500204</v>
      </c>
      <c r="K34" s="122">
        <v>11.716506809610198</v>
      </c>
      <c r="L34" s="140">
        <v>3986.9757241677962</v>
      </c>
      <c r="M34" s="141">
        <v>3920.5261287650005</v>
      </c>
      <c r="N34" s="141">
        <v>3854.076533362203</v>
      </c>
      <c r="O34" s="141">
        <v>3615.4620771430705</v>
      </c>
      <c r="P34" s="141">
        <v>3488.6037586468224</v>
      </c>
      <c r="Q34" s="141">
        <v>3361.7454401505743</v>
      </c>
      <c r="R34" s="141">
        <v>3385.058515324989</v>
      </c>
      <c r="S34" s="141">
        <v>3387.0727650200574</v>
      </c>
      <c r="T34" s="142">
        <v>3280.6219066908552</v>
      </c>
      <c r="U34" s="133"/>
      <c r="V34" s="3"/>
    </row>
    <row r="35" spans="1:22" ht="12.75" x14ac:dyDescent="0.2">
      <c r="A35" s="82" t="s">
        <v>14</v>
      </c>
      <c r="B35" s="76">
        <v>2000</v>
      </c>
      <c r="C35" s="5">
        <v>13.235953500000003</v>
      </c>
      <c r="D35" s="5">
        <v>12.959532566332857</v>
      </c>
      <c r="E35" s="5">
        <v>12.587132250000002</v>
      </c>
      <c r="F35" s="5">
        <v>12.197839500000004</v>
      </c>
      <c r="G35" s="5">
        <v>11.808546750000003</v>
      </c>
      <c r="H35" s="5">
        <v>11.549018250000001</v>
      </c>
      <c r="I35" s="5">
        <v>11.029961250000003</v>
      </c>
      <c r="J35" s="5">
        <v>11.029961250000003</v>
      </c>
      <c r="K35" s="123">
        <v>10.770432750000003</v>
      </c>
      <c r="L35" s="150">
        <v>3706.066980000001</v>
      </c>
      <c r="M35" s="151">
        <v>3628.6691185731997</v>
      </c>
      <c r="N35" s="151">
        <v>3524.3970300000001</v>
      </c>
      <c r="O35" s="151">
        <v>3415.3950600000007</v>
      </c>
      <c r="P35" s="151">
        <v>3306.3930900000005</v>
      </c>
      <c r="Q35" s="151">
        <v>3233.7251100000003</v>
      </c>
      <c r="R35" s="151">
        <v>3088.3891500000009</v>
      </c>
      <c r="S35" s="151">
        <v>3088.3891500000009</v>
      </c>
      <c r="T35" s="152">
        <v>3015.7211700000007</v>
      </c>
      <c r="U35" s="133"/>
      <c r="V35" s="3"/>
    </row>
    <row r="36" spans="1:22" ht="12.75" x14ac:dyDescent="0.2">
      <c r="A36" s="81" t="s">
        <v>15</v>
      </c>
      <c r="B36" s="78">
        <v>2000</v>
      </c>
      <c r="C36" s="72">
        <v>17.798998768606243</v>
      </c>
      <c r="D36" s="72">
        <v>17.561678785024821</v>
      </c>
      <c r="E36" s="72">
        <v>17.324358801443406</v>
      </c>
      <c r="F36" s="72">
        <v>16.310355235231899</v>
      </c>
      <c r="G36" s="72">
        <v>15.857289812031008</v>
      </c>
      <c r="H36" s="72">
        <v>15.404224388830123</v>
      </c>
      <c r="I36" s="72">
        <v>15.51104980068054</v>
      </c>
      <c r="J36" s="72">
        <v>15.520279516264416</v>
      </c>
      <c r="K36" s="122">
        <v>15.032499302896099</v>
      </c>
      <c r="L36" s="140">
        <v>4983.7196552097466</v>
      </c>
      <c r="M36" s="141">
        <v>4917.2700598069496</v>
      </c>
      <c r="N36" s="141">
        <v>4850.8204644041543</v>
      </c>
      <c r="O36" s="141">
        <v>4566.8994658649317</v>
      </c>
      <c r="P36" s="141">
        <v>4440.0411473686827</v>
      </c>
      <c r="Q36" s="141">
        <v>4313.1828288724346</v>
      </c>
      <c r="R36" s="141">
        <v>4343.0939441905521</v>
      </c>
      <c r="S36" s="141">
        <v>4345.6782645540361</v>
      </c>
      <c r="T36" s="142">
        <v>4209.0998048109077</v>
      </c>
      <c r="U36" s="133"/>
      <c r="V36" s="3"/>
    </row>
    <row r="37" spans="1:22" ht="12.75" x14ac:dyDescent="0.2">
      <c r="A37" s="82" t="s">
        <v>16</v>
      </c>
      <c r="B37" s="76">
        <v>2000</v>
      </c>
      <c r="C37" s="5">
        <v>17.798998768606243</v>
      </c>
      <c r="D37" s="5">
        <v>17.561678785024821</v>
      </c>
      <c r="E37" s="5">
        <v>17.324358801443406</v>
      </c>
      <c r="F37" s="5">
        <v>16.310355235231899</v>
      </c>
      <c r="G37" s="5">
        <v>15.857289812031008</v>
      </c>
      <c r="H37" s="5">
        <v>15.404224388830123</v>
      </c>
      <c r="I37" s="5">
        <v>15.51104980068054</v>
      </c>
      <c r="J37" s="5">
        <v>15.520279516264416</v>
      </c>
      <c r="K37" s="123">
        <v>15.032499302896099</v>
      </c>
      <c r="L37" s="150">
        <v>4983.7196552097466</v>
      </c>
      <c r="M37" s="151">
        <v>4917.2700598069496</v>
      </c>
      <c r="N37" s="151">
        <v>4850.8204644041543</v>
      </c>
      <c r="O37" s="151">
        <v>4566.8994658649317</v>
      </c>
      <c r="P37" s="151">
        <v>4440.0411473686827</v>
      </c>
      <c r="Q37" s="151">
        <v>4313.1828288724346</v>
      </c>
      <c r="R37" s="151">
        <v>4343.0939441905521</v>
      </c>
      <c r="S37" s="151">
        <v>4345.6782645540361</v>
      </c>
      <c r="T37" s="152">
        <v>4209.0998048109077</v>
      </c>
      <c r="U37" s="133"/>
      <c r="V37" s="3"/>
    </row>
    <row r="38" spans="1:22" ht="12.75" x14ac:dyDescent="0.2">
      <c r="A38" s="81" t="s">
        <v>17</v>
      </c>
      <c r="B38" s="78">
        <v>2000</v>
      </c>
      <c r="C38" s="72">
        <v>17.798998768606243</v>
      </c>
      <c r="D38" s="72">
        <v>17.561678785024821</v>
      </c>
      <c r="E38" s="72">
        <v>17.324358801443406</v>
      </c>
      <c r="F38" s="72">
        <v>16.310355235231899</v>
      </c>
      <c r="G38" s="72">
        <v>15.857289812031008</v>
      </c>
      <c r="H38" s="72">
        <v>15.404224388830123</v>
      </c>
      <c r="I38" s="72">
        <v>15.51104980068054</v>
      </c>
      <c r="J38" s="72">
        <v>15.520279516264416</v>
      </c>
      <c r="K38" s="122">
        <v>15.032499302896099</v>
      </c>
      <c r="L38" s="140">
        <v>4983.7196552097466</v>
      </c>
      <c r="M38" s="141">
        <v>4917.2700598069496</v>
      </c>
      <c r="N38" s="141">
        <v>4850.8204644041543</v>
      </c>
      <c r="O38" s="141">
        <v>4566.8994658649317</v>
      </c>
      <c r="P38" s="141">
        <v>4440.0411473686827</v>
      </c>
      <c r="Q38" s="141">
        <v>4313.1828288724346</v>
      </c>
      <c r="R38" s="141">
        <v>4343.0939441905521</v>
      </c>
      <c r="S38" s="141">
        <v>4345.6782645540361</v>
      </c>
      <c r="T38" s="142">
        <v>4209.0998048109077</v>
      </c>
      <c r="U38" s="133"/>
      <c r="V38" s="3"/>
    </row>
    <row r="39" spans="1:22" ht="12.75" x14ac:dyDescent="0.2">
      <c r="A39" s="82" t="s">
        <v>18</v>
      </c>
      <c r="B39" s="76">
        <v>4000</v>
      </c>
      <c r="C39" s="5">
        <v>17.798998768606243</v>
      </c>
      <c r="D39" s="5">
        <v>17.561678785024821</v>
      </c>
      <c r="E39" s="5">
        <v>17.324358801443406</v>
      </c>
      <c r="F39" s="5">
        <v>16.310355235231899</v>
      </c>
      <c r="G39" s="5">
        <v>15.857289812031008</v>
      </c>
      <c r="H39" s="5">
        <v>15.404224388830123</v>
      </c>
      <c r="I39" s="5">
        <v>15.51104980068054</v>
      </c>
      <c r="J39" s="5">
        <v>15.520279516264416</v>
      </c>
      <c r="K39" s="123">
        <v>15.032499302896099</v>
      </c>
      <c r="L39" s="150">
        <v>4983.7196552097466</v>
      </c>
      <c r="M39" s="151">
        <v>4917.2700598069496</v>
      </c>
      <c r="N39" s="151">
        <v>4850.8204644041543</v>
      </c>
      <c r="O39" s="151">
        <v>4566.8994658649317</v>
      </c>
      <c r="P39" s="151">
        <v>4440.0411473686827</v>
      </c>
      <c r="Q39" s="151">
        <v>4313.1828288724346</v>
      </c>
      <c r="R39" s="151">
        <v>4343.0939441905521</v>
      </c>
      <c r="S39" s="151">
        <v>4345.6782645540361</v>
      </c>
      <c r="T39" s="152">
        <v>4209.0998048109077</v>
      </c>
      <c r="U39" s="133"/>
      <c r="V39" s="3"/>
    </row>
    <row r="40" spans="1:22" ht="12.75" x14ac:dyDescent="0.2">
      <c r="A40" s="81" t="s">
        <v>19</v>
      </c>
      <c r="B40" s="78">
        <v>6000</v>
      </c>
      <c r="C40" s="72">
        <v>39.157797290933715</v>
      </c>
      <c r="D40" s="72">
        <v>37.852537381235933</v>
      </c>
      <c r="E40" s="72">
        <v>36.547277471538138</v>
      </c>
      <c r="F40" s="72">
        <v>33.640107672665785</v>
      </c>
      <c r="G40" s="72">
        <v>32.394177758863357</v>
      </c>
      <c r="H40" s="72">
        <v>31.89580579334238</v>
      </c>
      <c r="I40" s="72">
        <v>32.116997234350308</v>
      </c>
      <c r="J40" s="72">
        <v>32.136108174853383</v>
      </c>
      <c r="K40" s="122">
        <v>31.12611620364369</v>
      </c>
      <c r="L40" s="140">
        <v>10964.18324146144</v>
      </c>
      <c r="M40" s="141">
        <v>10598.710466746061</v>
      </c>
      <c r="N40" s="141">
        <v>10233.237692030678</v>
      </c>
      <c r="O40" s="141">
        <v>9419.230148346418</v>
      </c>
      <c r="P40" s="141">
        <v>9070.3697724817412</v>
      </c>
      <c r="Q40" s="141">
        <v>8930.8256221358661</v>
      </c>
      <c r="R40" s="141">
        <v>8992.7592256180851</v>
      </c>
      <c r="S40" s="141">
        <v>8998.1102889589456</v>
      </c>
      <c r="T40" s="142">
        <v>8715.3125370202342</v>
      </c>
      <c r="U40" s="133"/>
      <c r="V40" s="3"/>
    </row>
    <row r="41" spans="1:22" ht="12.75" x14ac:dyDescent="0.2">
      <c r="A41" s="82" t="s">
        <v>20</v>
      </c>
      <c r="B41" s="76">
        <v>2000</v>
      </c>
      <c r="C41" s="5">
        <v>17.518173750000006</v>
      </c>
      <c r="D41" s="5">
        <v>16.155649125000004</v>
      </c>
      <c r="E41" s="5">
        <v>15.571710000000005</v>
      </c>
      <c r="F41" s="5">
        <v>15.052653000000001</v>
      </c>
      <c r="G41" s="5">
        <v>14.533596000000003</v>
      </c>
      <c r="H41" s="5">
        <v>14.209185375000002</v>
      </c>
      <c r="I41" s="5">
        <v>13.690128375000004</v>
      </c>
      <c r="J41" s="5">
        <v>13.625246250000004</v>
      </c>
      <c r="K41" s="123">
        <v>12.976425000000003</v>
      </c>
      <c r="L41" s="150">
        <v>4905.0886500000015</v>
      </c>
      <c r="M41" s="151">
        <v>4523.5817550000002</v>
      </c>
      <c r="N41" s="151">
        <v>4360.0788000000011</v>
      </c>
      <c r="O41" s="151">
        <v>4214.7428400000008</v>
      </c>
      <c r="P41" s="151">
        <v>4069.4068800000005</v>
      </c>
      <c r="Q41" s="151">
        <v>3978.5719050000007</v>
      </c>
      <c r="R41" s="151">
        <v>3833.2359450000008</v>
      </c>
      <c r="S41" s="151">
        <v>3815.0689500000003</v>
      </c>
      <c r="T41" s="152">
        <v>3633.3990000000008</v>
      </c>
      <c r="U41" s="133"/>
      <c r="V41" s="3"/>
    </row>
    <row r="42" spans="1:22" ht="12.75" x14ac:dyDescent="0.2">
      <c r="A42" s="81" t="s">
        <v>21</v>
      </c>
      <c r="B42" s="78">
        <v>2000</v>
      </c>
      <c r="C42" s="72">
        <v>13.052599096977911</v>
      </c>
      <c r="D42" s="72">
        <v>12.815279113396491</v>
      </c>
      <c r="E42" s="72">
        <v>12.577959129815071</v>
      </c>
      <c r="F42" s="72">
        <v>11.779701003223032</v>
      </c>
      <c r="G42" s="72">
        <v>11.553168291622594</v>
      </c>
      <c r="H42" s="72">
        <v>11.326635580022149</v>
      </c>
      <c r="I42" s="72">
        <v>11.405183676970985</v>
      </c>
      <c r="J42" s="72">
        <v>11.411970232547363</v>
      </c>
      <c r="K42" s="122">
        <v>11.053308310953016</v>
      </c>
      <c r="L42" s="140">
        <v>3654.7277471538146</v>
      </c>
      <c r="M42" s="141">
        <v>3588.2781517510175</v>
      </c>
      <c r="N42" s="141">
        <v>3521.82855634822</v>
      </c>
      <c r="O42" s="141">
        <v>3298.3162809024493</v>
      </c>
      <c r="P42" s="141">
        <v>3234.8871216543266</v>
      </c>
      <c r="Q42" s="141">
        <v>3171.4579624062017</v>
      </c>
      <c r="R42" s="141">
        <v>3193.4514295518761</v>
      </c>
      <c r="S42" s="141">
        <v>3195.3516651132622</v>
      </c>
      <c r="T42" s="142">
        <v>3094.9263270668448</v>
      </c>
      <c r="U42" s="133"/>
      <c r="V42" s="3"/>
    </row>
    <row r="43" spans="1:22" ht="12.75" x14ac:dyDescent="0.2">
      <c r="A43" s="82" t="s">
        <v>22</v>
      </c>
      <c r="B43" s="76">
        <v>2000</v>
      </c>
      <c r="C43" s="5">
        <v>14.239199014884987</v>
      </c>
      <c r="D43" s="5">
        <v>14.001879031303574</v>
      </c>
      <c r="E43" s="5">
        <v>13.764559047722154</v>
      </c>
      <c r="F43" s="5">
        <v>12.912364561225251</v>
      </c>
      <c r="G43" s="5">
        <v>12.459299138024367</v>
      </c>
      <c r="H43" s="5">
        <v>12.006233714823477</v>
      </c>
      <c r="I43" s="5">
        <v>12.089494697589247</v>
      </c>
      <c r="J43" s="5">
        <v>12.096688446500204</v>
      </c>
      <c r="K43" s="123">
        <v>11.716506809610198</v>
      </c>
      <c r="L43" s="150">
        <v>3986.9757241677962</v>
      </c>
      <c r="M43" s="151">
        <v>3920.5261287650005</v>
      </c>
      <c r="N43" s="151">
        <v>3854.076533362203</v>
      </c>
      <c r="O43" s="151">
        <v>3615.4620771430705</v>
      </c>
      <c r="P43" s="151">
        <v>3488.6037586468224</v>
      </c>
      <c r="Q43" s="151">
        <v>3361.7454401505743</v>
      </c>
      <c r="R43" s="151">
        <v>3385.058515324989</v>
      </c>
      <c r="S43" s="151">
        <v>3387.0727650200574</v>
      </c>
      <c r="T43" s="152">
        <v>3280.6219066908552</v>
      </c>
      <c r="U43" s="133"/>
      <c r="V43" s="3"/>
    </row>
    <row r="44" spans="1:22" ht="12.75" x14ac:dyDescent="0.2">
      <c r="A44" s="81" t="s">
        <v>23</v>
      </c>
      <c r="B44" s="78">
        <v>2000</v>
      </c>
      <c r="C44" s="72">
        <v>17.798998768606243</v>
      </c>
      <c r="D44" s="72">
        <v>17.561678785024821</v>
      </c>
      <c r="E44" s="72">
        <v>17.324358801443406</v>
      </c>
      <c r="F44" s="72">
        <v>16.310355235231899</v>
      </c>
      <c r="G44" s="72">
        <v>15.857289812031008</v>
      </c>
      <c r="H44" s="72">
        <v>15.404224388830123</v>
      </c>
      <c r="I44" s="72">
        <v>15.51104980068054</v>
      </c>
      <c r="J44" s="72">
        <v>15.520279516264416</v>
      </c>
      <c r="K44" s="122">
        <v>15.032499302896099</v>
      </c>
      <c r="L44" s="140">
        <v>4983.7196552097466</v>
      </c>
      <c r="M44" s="141">
        <v>4917.2700598069496</v>
      </c>
      <c r="N44" s="141">
        <v>4850.8204644041543</v>
      </c>
      <c r="O44" s="141">
        <v>4566.8994658649317</v>
      </c>
      <c r="P44" s="141">
        <v>4440.0411473686827</v>
      </c>
      <c r="Q44" s="141">
        <v>4313.1828288724346</v>
      </c>
      <c r="R44" s="141">
        <v>4343.0939441905521</v>
      </c>
      <c r="S44" s="141">
        <v>4345.6782645540361</v>
      </c>
      <c r="T44" s="142">
        <v>4209.0998048109077</v>
      </c>
      <c r="U44" s="133"/>
      <c r="V44" s="3"/>
    </row>
    <row r="45" spans="1:22" ht="12.75" x14ac:dyDescent="0.2">
      <c r="A45" s="82" t="s">
        <v>141</v>
      </c>
      <c r="B45" s="76">
        <v>2000</v>
      </c>
      <c r="C45" s="5">
        <v>17.798998768606243</v>
      </c>
      <c r="D45" s="5">
        <v>17.561678785024821</v>
      </c>
      <c r="E45" s="5">
        <v>17.324358801443406</v>
      </c>
      <c r="F45" s="5">
        <v>16.310355235231899</v>
      </c>
      <c r="G45" s="5">
        <v>15.857289812031008</v>
      </c>
      <c r="H45" s="5">
        <v>15.404224388830123</v>
      </c>
      <c r="I45" s="5">
        <v>15.51104980068054</v>
      </c>
      <c r="J45" s="5">
        <v>15.520279516264416</v>
      </c>
      <c r="K45" s="123">
        <v>15.032499302896099</v>
      </c>
      <c r="L45" s="150">
        <v>4983.7196552097466</v>
      </c>
      <c r="M45" s="151">
        <v>4917.2700598069496</v>
      </c>
      <c r="N45" s="151">
        <v>4850.8204644041543</v>
      </c>
      <c r="O45" s="151">
        <v>4566.8994658649317</v>
      </c>
      <c r="P45" s="151">
        <v>4440.0411473686827</v>
      </c>
      <c r="Q45" s="151">
        <v>4313.1828288724346</v>
      </c>
      <c r="R45" s="151">
        <v>4343.0939441905521</v>
      </c>
      <c r="S45" s="151">
        <v>4345.6782645540361</v>
      </c>
      <c r="T45" s="152">
        <v>4209.0998048109077</v>
      </c>
      <c r="U45" s="133"/>
      <c r="V45" s="3"/>
    </row>
    <row r="46" spans="1:22" ht="12.75" x14ac:dyDescent="0.2">
      <c r="A46" s="81" t="s">
        <v>24</v>
      </c>
      <c r="B46" s="78">
        <v>2000</v>
      </c>
      <c r="C46" s="72">
        <v>14.239199014884987</v>
      </c>
      <c r="D46" s="72">
        <v>14.001879031303574</v>
      </c>
      <c r="E46" s="72">
        <v>13.764559047722154</v>
      </c>
      <c r="F46" s="72">
        <v>12.912364561225251</v>
      </c>
      <c r="G46" s="72">
        <v>12.459299138024367</v>
      </c>
      <c r="H46" s="72">
        <v>12.006233714823477</v>
      </c>
      <c r="I46" s="72">
        <v>12.089494697589247</v>
      </c>
      <c r="J46" s="72">
        <v>12.096688446500204</v>
      </c>
      <c r="K46" s="122">
        <v>11.716506809610198</v>
      </c>
      <c r="L46" s="140">
        <v>3986.9757241677962</v>
      </c>
      <c r="M46" s="141">
        <v>3920.5261287650005</v>
      </c>
      <c r="N46" s="141">
        <v>3854.076533362203</v>
      </c>
      <c r="O46" s="141">
        <v>3615.4620771430705</v>
      </c>
      <c r="P46" s="141">
        <v>3488.6037586468224</v>
      </c>
      <c r="Q46" s="141">
        <v>3361.7454401505743</v>
      </c>
      <c r="R46" s="141">
        <v>3385.058515324989</v>
      </c>
      <c r="S46" s="141">
        <v>3387.0727650200574</v>
      </c>
      <c r="T46" s="142">
        <v>3280.6219066908552</v>
      </c>
      <c r="U46" s="133"/>
      <c r="V46" s="3"/>
    </row>
    <row r="47" spans="1:22" ht="12.75" x14ac:dyDescent="0.2">
      <c r="A47" s="82" t="s">
        <v>25</v>
      </c>
      <c r="B47" s="76">
        <v>2000</v>
      </c>
      <c r="C47" s="5">
        <v>13.052599096977911</v>
      </c>
      <c r="D47" s="5">
        <v>12.815279113396491</v>
      </c>
      <c r="E47" s="5">
        <v>12.577959129815071</v>
      </c>
      <c r="F47" s="5">
        <v>11.779701003223032</v>
      </c>
      <c r="G47" s="5">
        <v>11.553168291622594</v>
      </c>
      <c r="H47" s="5">
        <v>11.326635580022149</v>
      </c>
      <c r="I47" s="5">
        <v>11.405183676970985</v>
      </c>
      <c r="J47" s="5">
        <v>11.411970232547363</v>
      </c>
      <c r="K47" s="123">
        <v>11.053308310953016</v>
      </c>
      <c r="L47" s="150">
        <v>3654.7277471538146</v>
      </c>
      <c r="M47" s="151">
        <v>3588.2781517510175</v>
      </c>
      <c r="N47" s="151">
        <v>3521.82855634822</v>
      </c>
      <c r="O47" s="151">
        <v>3298.3162809024493</v>
      </c>
      <c r="P47" s="151">
        <v>3234.8871216543266</v>
      </c>
      <c r="Q47" s="151">
        <v>3171.4579624062017</v>
      </c>
      <c r="R47" s="151">
        <v>3193.4514295518761</v>
      </c>
      <c r="S47" s="151">
        <v>3195.3516651132622</v>
      </c>
      <c r="T47" s="152">
        <v>3094.9263270668448</v>
      </c>
      <c r="U47" s="133"/>
      <c r="V47" s="50"/>
    </row>
    <row r="48" spans="1:22" ht="12.75" x14ac:dyDescent="0.2">
      <c r="A48" s="81" t="s">
        <v>26</v>
      </c>
      <c r="B48" s="78">
        <v>2000</v>
      </c>
      <c r="C48" s="72">
        <v>17.798998768606243</v>
      </c>
      <c r="D48" s="72">
        <v>17.561678785024821</v>
      </c>
      <c r="E48" s="72">
        <v>17.324358801443406</v>
      </c>
      <c r="F48" s="72">
        <v>16.310355235231899</v>
      </c>
      <c r="G48" s="72">
        <v>15.857289812031008</v>
      </c>
      <c r="H48" s="72">
        <v>15.404224388830123</v>
      </c>
      <c r="I48" s="72">
        <v>15.51104980068054</v>
      </c>
      <c r="J48" s="72">
        <v>15.520279516264416</v>
      </c>
      <c r="K48" s="122">
        <v>15.032499302896099</v>
      </c>
      <c r="L48" s="140">
        <v>4983.7196552097466</v>
      </c>
      <c r="M48" s="141">
        <v>4917.2700598069496</v>
      </c>
      <c r="N48" s="141">
        <v>4850.8204644041543</v>
      </c>
      <c r="O48" s="141">
        <v>4566.8994658649317</v>
      </c>
      <c r="P48" s="141">
        <v>4440.0411473686827</v>
      </c>
      <c r="Q48" s="141">
        <v>4313.1828288724346</v>
      </c>
      <c r="R48" s="141">
        <v>4343.0939441905521</v>
      </c>
      <c r="S48" s="141">
        <v>4345.6782645540361</v>
      </c>
      <c r="T48" s="142">
        <v>4209.0998048109077</v>
      </c>
      <c r="U48" s="133"/>
      <c r="V48" s="50"/>
    </row>
    <row r="49" spans="1:22" ht="12.75" x14ac:dyDescent="0.2">
      <c r="A49" s="82" t="s">
        <v>27</v>
      </c>
      <c r="B49" s="76">
        <v>2000</v>
      </c>
      <c r="C49" s="5">
        <v>16.220531250000004</v>
      </c>
      <c r="D49" s="5">
        <v>15.701474250000002</v>
      </c>
      <c r="E49" s="5">
        <v>15.571710000000005</v>
      </c>
      <c r="F49" s="5">
        <v>15.377063625000003</v>
      </c>
      <c r="G49" s="5">
        <v>14.922888750000002</v>
      </c>
      <c r="H49" s="5">
        <v>14.533596000000003</v>
      </c>
      <c r="I49" s="5">
        <v>14.274067500000005</v>
      </c>
      <c r="J49" s="5">
        <v>14.144303250000004</v>
      </c>
      <c r="K49" s="123">
        <v>13.625246250000004</v>
      </c>
      <c r="L49" s="150">
        <v>4541.7487500000016</v>
      </c>
      <c r="M49" s="151">
        <v>4396.4127900000012</v>
      </c>
      <c r="N49" s="151">
        <v>4360.0788000000011</v>
      </c>
      <c r="O49" s="151">
        <v>4305.5778150000006</v>
      </c>
      <c r="P49" s="151">
        <v>4178.4088500000007</v>
      </c>
      <c r="Q49" s="151">
        <v>4069.4068800000005</v>
      </c>
      <c r="R49" s="151">
        <v>3996.7389000000012</v>
      </c>
      <c r="S49" s="151">
        <v>3960.4049100000016</v>
      </c>
      <c r="T49" s="152">
        <v>3815.0689500000003</v>
      </c>
      <c r="U49" s="133"/>
      <c r="V49" s="50"/>
    </row>
    <row r="50" spans="1:22" ht="12.75" x14ac:dyDescent="0.2">
      <c r="A50" s="81" t="s">
        <v>28</v>
      </c>
      <c r="B50" s="78">
        <v>2000</v>
      </c>
      <c r="C50" s="72">
        <v>14.338949625000003</v>
      </c>
      <c r="D50" s="72">
        <v>14.144303250000004</v>
      </c>
      <c r="E50" s="72">
        <v>13.819892625000003</v>
      </c>
      <c r="F50" s="72">
        <v>13.404647025000003</v>
      </c>
      <c r="G50" s="72">
        <v>13.041307125000005</v>
      </c>
      <c r="H50" s="72">
        <v>12.587132250000002</v>
      </c>
      <c r="I50" s="72">
        <v>12.327603750000002</v>
      </c>
      <c r="J50" s="72">
        <v>12.327603750000002</v>
      </c>
      <c r="K50" s="122">
        <v>11.938311000000001</v>
      </c>
      <c r="L50" s="140">
        <v>4014.9058950000012</v>
      </c>
      <c r="M50" s="141">
        <v>3960.4049100000016</v>
      </c>
      <c r="N50" s="141">
        <v>3869.5699350000009</v>
      </c>
      <c r="O50" s="141">
        <v>3753.3011670000005</v>
      </c>
      <c r="P50" s="141">
        <v>3651.5659950000013</v>
      </c>
      <c r="Q50" s="141">
        <v>3524.3970300000001</v>
      </c>
      <c r="R50" s="141">
        <v>3451.7290500000008</v>
      </c>
      <c r="S50" s="141">
        <v>3451.7290500000008</v>
      </c>
      <c r="T50" s="142">
        <v>3342.7270800000006</v>
      </c>
      <c r="U50" s="133"/>
      <c r="V50" s="50"/>
    </row>
    <row r="51" spans="1:22" ht="12.75" x14ac:dyDescent="0.2">
      <c r="A51" s="82" t="s">
        <v>29</v>
      </c>
      <c r="B51" s="76">
        <v>2000</v>
      </c>
      <c r="C51" s="5">
        <v>13.235953500000003</v>
      </c>
      <c r="D51" s="5">
        <v>12.846660750000003</v>
      </c>
      <c r="E51" s="5">
        <v>12.587132250000002</v>
      </c>
      <c r="F51" s="5">
        <v>12.197839500000004</v>
      </c>
      <c r="G51" s="5">
        <v>11.808546750000003</v>
      </c>
      <c r="H51" s="5">
        <v>11.549018250000001</v>
      </c>
      <c r="I51" s="5">
        <v>11.029961250000003</v>
      </c>
      <c r="J51" s="5">
        <v>11.029961250000003</v>
      </c>
      <c r="K51" s="123">
        <v>10.770432750000003</v>
      </c>
      <c r="L51" s="150">
        <v>3706.066980000001</v>
      </c>
      <c r="M51" s="151">
        <v>3597.0650100000007</v>
      </c>
      <c r="N51" s="151">
        <v>3524.3970300000001</v>
      </c>
      <c r="O51" s="151">
        <v>3415.3950600000007</v>
      </c>
      <c r="P51" s="151">
        <v>3306.3930900000005</v>
      </c>
      <c r="Q51" s="151">
        <v>3233.7251100000003</v>
      </c>
      <c r="R51" s="151">
        <v>3088.3891500000009</v>
      </c>
      <c r="S51" s="151">
        <v>3088.3891500000009</v>
      </c>
      <c r="T51" s="152">
        <v>3015.7211700000007</v>
      </c>
      <c r="U51" s="133"/>
      <c r="V51" s="50"/>
    </row>
    <row r="52" spans="1:22" ht="13.5" thickBot="1" x14ac:dyDescent="0.25">
      <c r="A52" s="120" t="s">
        <v>30</v>
      </c>
      <c r="B52" s="111">
        <v>6000</v>
      </c>
      <c r="C52" s="109">
        <v>17.798998768606243</v>
      </c>
      <c r="D52" s="109">
        <v>17.561678785024821</v>
      </c>
      <c r="E52" s="109">
        <v>17.324358801443406</v>
      </c>
      <c r="F52" s="109">
        <v>16.310355235231899</v>
      </c>
      <c r="G52" s="109">
        <v>15.857289812031008</v>
      </c>
      <c r="H52" s="109">
        <v>15.404224388830123</v>
      </c>
      <c r="I52" s="109">
        <v>15.51104980068054</v>
      </c>
      <c r="J52" s="109">
        <v>15.520279516264416</v>
      </c>
      <c r="K52" s="124">
        <v>15.032499302896099</v>
      </c>
      <c r="L52" s="143">
        <v>4983.7196552097466</v>
      </c>
      <c r="M52" s="144">
        <v>4917.2700598069496</v>
      </c>
      <c r="N52" s="144">
        <v>4850.8204644041543</v>
      </c>
      <c r="O52" s="144">
        <v>4566.8994658649317</v>
      </c>
      <c r="P52" s="144">
        <v>4440.0411473686827</v>
      </c>
      <c r="Q52" s="144">
        <v>4313.1828288724346</v>
      </c>
      <c r="R52" s="144">
        <v>4343.0939441905521</v>
      </c>
      <c r="S52" s="144">
        <v>4345.6782645540361</v>
      </c>
      <c r="T52" s="145">
        <v>4209.0998048109077</v>
      </c>
      <c r="U52" s="133"/>
      <c r="V52" s="50"/>
    </row>
    <row r="53" spans="1:22" x14ac:dyDescent="0.2">
      <c r="A53" s="49" t="s">
        <v>185</v>
      </c>
      <c r="B53" s="7"/>
      <c r="C53" s="7"/>
      <c r="D53" s="7"/>
      <c r="E53" s="7"/>
      <c r="F53" s="7"/>
      <c r="G53" s="7"/>
      <c r="H53" s="7"/>
      <c r="I53" s="7"/>
      <c r="J53" s="7"/>
      <c r="K53" s="10"/>
      <c r="M53" s="7"/>
      <c r="N53" s="7"/>
      <c r="O53" s="7"/>
      <c r="P53" s="7"/>
      <c r="Q53" s="7"/>
      <c r="R53" s="7"/>
      <c r="S53" s="7"/>
      <c r="T53" s="10"/>
      <c r="U53" s="133"/>
    </row>
    <row r="54" spans="1:22" ht="7.15" customHeight="1" x14ac:dyDescent="0.2">
      <c r="A54" s="48"/>
      <c r="B54" s="7"/>
      <c r="C54" s="7"/>
      <c r="D54" s="7"/>
      <c r="E54" s="7"/>
      <c r="F54" s="7"/>
      <c r="G54" s="7"/>
      <c r="H54" s="7"/>
      <c r="I54" s="7"/>
      <c r="J54" s="7"/>
      <c r="K54" s="10"/>
      <c r="M54" s="7"/>
      <c r="N54" s="7"/>
      <c r="O54" s="7"/>
      <c r="P54" s="7"/>
      <c r="Q54" s="7"/>
      <c r="R54" s="7"/>
      <c r="S54" s="7"/>
      <c r="T54" s="10"/>
    </row>
    <row r="55" spans="1:22" x14ac:dyDescent="0.2">
      <c r="A55" s="236" t="s">
        <v>56</v>
      </c>
      <c r="B55" s="236"/>
      <c r="C55" s="236"/>
      <c r="D55" s="7"/>
      <c r="E55" s="7"/>
      <c r="F55" s="7"/>
      <c r="G55" s="7"/>
      <c r="H55" s="7"/>
      <c r="I55" s="7"/>
      <c r="J55" s="7"/>
      <c r="K55" s="10"/>
      <c r="M55" s="7"/>
      <c r="N55" s="7"/>
      <c r="O55" s="7"/>
      <c r="P55" s="7"/>
      <c r="R55" s="7"/>
      <c r="S55" s="7"/>
      <c r="T55" s="10"/>
    </row>
    <row r="56" spans="1:22" x14ac:dyDescent="0.2">
      <c r="A56" s="21" t="s">
        <v>174</v>
      </c>
      <c r="B56" s="7"/>
      <c r="C56" s="7"/>
      <c r="D56" s="7"/>
      <c r="E56" s="7"/>
      <c r="F56" s="7"/>
      <c r="G56" s="7"/>
      <c r="H56" s="7"/>
      <c r="I56" s="7"/>
      <c r="J56" s="7"/>
      <c r="K56" s="10"/>
      <c r="M56" s="7"/>
      <c r="N56" s="7"/>
      <c r="O56" s="7"/>
      <c r="P56" s="7"/>
      <c r="R56" s="7"/>
      <c r="S56" s="7"/>
      <c r="T56" s="10"/>
    </row>
    <row r="57" spans="1:22" x14ac:dyDescent="0.2">
      <c r="A57" s="21" t="s">
        <v>175</v>
      </c>
      <c r="B57" s="7"/>
      <c r="C57" s="7"/>
      <c r="D57" s="7"/>
      <c r="E57" s="7"/>
      <c r="F57" s="7"/>
      <c r="G57" s="7"/>
      <c r="H57" s="7"/>
      <c r="I57" s="7"/>
      <c r="J57" s="7"/>
      <c r="K57" s="10"/>
      <c r="M57" s="7"/>
      <c r="N57" s="7"/>
      <c r="O57" s="7"/>
      <c r="P57" s="7"/>
      <c r="R57" s="7"/>
      <c r="S57" s="7"/>
      <c r="T57" s="10"/>
    </row>
    <row r="58" spans="1:22" x14ac:dyDescent="0.2">
      <c r="A58" s="22" t="s">
        <v>199</v>
      </c>
      <c r="B58" s="7"/>
      <c r="C58" s="7"/>
      <c r="D58" s="7"/>
      <c r="E58" s="7"/>
      <c r="F58" s="7"/>
      <c r="G58" s="7"/>
      <c r="H58" s="7"/>
      <c r="I58" s="7"/>
      <c r="J58" s="7"/>
      <c r="K58" s="10"/>
      <c r="M58" s="7"/>
      <c r="N58" s="7"/>
      <c r="O58" s="7"/>
      <c r="P58" s="7"/>
      <c r="R58" s="7"/>
      <c r="S58" s="7"/>
      <c r="T58" s="10"/>
    </row>
    <row r="59" spans="1:22" x14ac:dyDescent="0.2">
      <c r="A59" s="21" t="s">
        <v>176</v>
      </c>
      <c r="B59" s="7"/>
      <c r="C59" s="7"/>
      <c r="D59" s="7"/>
      <c r="E59" s="7"/>
      <c r="F59" s="7"/>
      <c r="G59" s="7"/>
      <c r="H59" s="7"/>
      <c r="I59" s="7"/>
      <c r="J59" s="7"/>
      <c r="K59" s="10"/>
      <c r="M59" s="7"/>
      <c r="O59" s="7"/>
      <c r="P59" s="7"/>
      <c r="R59" s="7"/>
      <c r="S59" s="7"/>
      <c r="T59" s="10"/>
    </row>
    <row r="60" spans="1:22" x14ac:dyDescent="0.2">
      <c r="A60" s="237" t="s">
        <v>57</v>
      </c>
      <c r="B60" s="237"/>
      <c r="C60" s="7"/>
      <c r="D60" s="7"/>
      <c r="E60" s="7"/>
      <c r="F60" s="7"/>
      <c r="G60" s="7"/>
      <c r="H60" s="7"/>
      <c r="I60" s="7"/>
      <c r="J60" s="7"/>
      <c r="K60" s="10"/>
      <c r="M60" s="7"/>
      <c r="N60" s="7"/>
      <c r="O60" s="7"/>
      <c r="P60" s="7"/>
      <c r="R60" s="7"/>
      <c r="S60" s="7"/>
      <c r="T60" s="10"/>
    </row>
    <row r="61" spans="1:22" x14ac:dyDescent="0.2">
      <c r="A61" s="21" t="s">
        <v>166</v>
      </c>
      <c r="B61" s="7"/>
      <c r="C61" s="7"/>
      <c r="D61" s="7"/>
      <c r="E61" s="7"/>
      <c r="F61" s="7"/>
      <c r="G61" s="7"/>
      <c r="H61" s="7"/>
      <c r="I61" s="7"/>
      <c r="J61" s="7"/>
      <c r="K61" s="10"/>
      <c r="M61" s="7"/>
      <c r="N61" s="7"/>
      <c r="O61" s="7"/>
      <c r="P61" s="7"/>
      <c r="R61" s="7"/>
      <c r="S61" s="7"/>
      <c r="T61" s="10"/>
    </row>
    <row r="62" spans="1:22" x14ac:dyDescent="0.2">
      <c r="A62" s="21" t="s">
        <v>61</v>
      </c>
      <c r="B62" s="7"/>
      <c r="C62" s="7"/>
      <c r="D62" s="7"/>
      <c r="E62" s="7"/>
      <c r="F62" s="7"/>
      <c r="G62" s="7"/>
      <c r="H62" s="7"/>
      <c r="I62" s="7"/>
      <c r="J62" s="7"/>
      <c r="K62" s="10"/>
      <c r="L62" s="7"/>
      <c r="M62" s="7"/>
      <c r="N62" s="7"/>
      <c r="O62" s="7"/>
      <c r="P62" s="7"/>
      <c r="R62" s="7"/>
      <c r="S62" s="7"/>
      <c r="T62" s="10"/>
    </row>
    <row r="63" spans="1:22" x14ac:dyDescent="0.2">
      <c r="A63" s="21" t="s">
        <v>165</v>
      </c>
      <c r="B63" s="7"/>
      <c r="C63" s="7"/>
      <c r="D63" s="7"/>
      <c r="E63" s="7"/>
      <c r="F63" s="7"/>
      <c r="G63" s="7"/>
      <c r="H63" s="7"/>
      <c r="I63" s="7"/>
      <c r="J63" s="7"/>
      <c r="K63" s="10"/>
      <c r="L63" s="7"/>
      <c r="M63" s="7"/>
      <c r="N63" s="7"/>
      <c r="O63" s="7"/>
      <c r="P63" s="7"/>
      <c r="Q63" s="7"/>
      <c r="R63" s="7"/>
      <c r="S63" s="7"/>
      <c r="T63" s="10"/>
    </row>
    <row r="64" spans="1:22" x14ac:dyDescent="0.2">
      <c r="A64" s="27" t="s">
        <v>172</v>
      </c>
      <c r="B64" s="7"/>
      <c r="C64" s="7"/>
      <c r="D64" s="7"/>
      <c r="E64" s="7"/>
      <c r="F64" s="7"/>
      <c r="G64" s="7"/>
      <c r="H64" s="7"/>
      <c r="I64" s="7"/>
      <c r="J64" s="7"/>
      <c r="K64" s="10"/>
      <c r="L64" s="7"/>
      <c r="M64" s="7"/>
      <c r="N64" s="7"/>
      <c r="O64" s="7"/>
      <c r="P64" s="7"/>
      <c r="Q64" s="7"/>
      <c r="R64" s="7"/>
      <c r="S64" s="7"/>
      <c r="T64" s="10"/>
    </row>
    <row r="65" spans="1:20" x14ac:dyDescent="0.2">
      <c r="A65" s="25" t="s">
        <v>163</v>
      </c>
      <c r="B65" s="7"/>
      <c r="C65" s="7"/>
      <c r="D65" s="7"/>
      <c r="E65" s="7"/>
      <c r="F65" s="7"/>
      <c r="G65" s="7"/>
      <c r="H65" s="7"/>
      <c r="I65" s="7"/>
      <c r="J65" s="7"/>
      <c r="K65" s="10"/>
      <c r="L65" s="7"/>
      <c r="M65" s="7"/>
      <c r="N65" s="7"/>
      <c r="O65" s="7"/>
      <c r="P65" s="7"/>
      <c r="Q65" s="7"/>
      <c r="R65" s="7"/>
      <c r="S65" s="7"/>
      <c r="T65" s="10"/>
    </row>
    <row r="66" spans="1:20" x14ac:dyDescent="0.2">
      <c r="A66" s="26" t="s">
        <v>164</v>
      </c>
      <c r="B66" s="7"/>
      <c r="C66" s="7"/>
      <c r="D66" s="7"/>
      <c r="E66" s="7"/>
      <c r="F66" s="7"/>
      <c r="G66" s="7"/>
      <c r="H66" s="7"/>
      <c r="I66" s="7"/>
      <c r="J66" s="7"/>
      <c r="K66" s="10"/>
      <c r="L66" s="7"/>
      <c r="M66" s="7"/>
      <c r="N66" s="7"/>
      <c r="O66" s="7"/>
      <c r="P66" s="7"/>
      <c r="Q66" s="7"/>
      <c r="R66" s="7"/>
      <c r="S66" s="7"/>
      <c r="T66" s="10"/>
    </row>
    <row r="67" spans="1:20" ht="12.75" thickBot="1" x14ac:dyDescent="0.25">
      <c r="B67" s="7"/>
      <c r="C67" s="7"/>
      <c r="D67" s="7"/>
      <c r="E67" s="7"/>
      <c r="F67" s="7"/>
      <c r="G67" s="7"/>
      <c r="H67" s="7"/>
      <c r="I67" s="7"/>
      <c r="J67" s="7"/>
      <c r="K67" s="10"/>
      <c r="L67" s="7"/>
      <c r="M67" s="7"/>
      <c r="N67" s="7"/>
      <c r="O67" s="7"/>
      <c r="P67" s="7"/>
      <c r="Q67" s="7"/>
      <c r="R67" s="7"/>
      <c r="S67" s="7"/>
      <c r="T67" s="10"/>
    </row>
    <row r="68" spans="1:20" ht="13.9" customHeight="1" thickBot="1" x14ac:dyDescent="0.25">
      <c r="A68" s="271" t="s">
        <v>88</v>
      </c>
      <c r="B68" s="272"/>
      <c r="C68" s="272"/>
      <c r="D68" s="272"/>
      <c r="E68" s="272"/>
      <c r="F68" s="272"/>
      <c r="G68" s="272"/>
      <c r="H68" s="272"/>
      <c r="I68" s="272"/>
      <c r="J68" s="272"/>
      <c r="K68" s="272"/>
      <c r="L68" s="272"/>
      <c r="M68" s="272"/>
      <c r="N68" s="272"/>
      <c r="O68" s="273"/>
      <c r="P68" s="20"/>
      <c r="Q68" s="7"/>
      <c r="R68" s="7"/>
      <c r="S68" s="10"/>
    </row>
    <row r="69" spans="1:20" ht="22.5" customHeight="1" x14ac:dyDescent="0.2">
      <c r="A69" s="200" t="s">
        <v>32</v>
      </c>
      <c r="B69" s="201"/>
      <c r="C69" s="64" t="s">
        <v>104</v>
      </c>
      <c r="D69" s="64" t="s">
        <v>121</v>
      </c>
      <c r="E69" s="64" t="s">
        <v>122</v>
      </c>
      <c r="F69" s="64" t="s">
        <v>123</v>
      </c>
      <c r="G69" s="64" t="s">
        <v>124</v>
      </c>
      <c r="H69" s="64" t="s">
        <v>125</v>
      </c>
      <c r="I69" s="64" t="s">
        <v>126</v>
      </c>
      <c r="J69" s="64" t="s">
        <v>127</v>
      </c>
      <c r="K69" s="66" t="s">
        <v>109</v>
      </c>
      <c r="L69" s="94" t="s">
        <v>110</v>
      </c>
      <c r="M69" s="64" t="s">
        <v>111</v>
      </c>
      <c r="N69" s="64" t="s">
        <v>128</v>
      </c>
      <c r="O69" s="52" t="s">
        <v>129</v>
      </c>
      <c r="S69" s="7"/>
      <c r="T69" s="10"/>
    </row>
    <row r="70" spans="1:20" ht="23.25" customHeight="1" x14ac:dyDescent="0.2">
      <c r="A70" s="207" t="s">
        <v>33</v>
      </c>
      <c r="B70" s="208"/>
      <c r="C70" s="68" t="s">
        <v>112</v>
      </c>
      <c r="D70" s="68" t="s">
        <v>130</v>
      </c>
      <c r="E70" s="68" t="s">
        <v>131</v>
      </c>
      <c r="F70" s="68" t="s">
        <v>132</v>
      </c>
      <c r="G70" s="68" t="s">
        <v>133</v>
      </c>
      <c r="H70" s="68" t="s">
        <v>134</v>
      </c>
      <c r="I70" s="68" t="s">
        <v>135</v>
      </c>
      <c r="J70" s="68" t="s">
        <v>117</v>
      </c>
      <c r="K70" s="70" t="s">
        <v>136</v>
      </c>
      <c r="L70" s="95" t="s">
        <v>137</v>
      </c>
      <c r="M70" s="68" t="s">
        <v>138</v>
      </c>
      <c r="N70" s="68" t="s">
        <v>139</v>
      </c>
      <c r="O70" s="74" t="s">
        <v>140</v>
      </c>
      <c r="Q70" s="7"/>
      <c r="R70" s="7"/>
      <c r="S70" s="7"/>
      <c r="T70" s="10"/>
    </row>
    <row r="71" spans="1:20" x14ac:dyDescent="0.2">
      <c r="A71" s="221" t="s">
        <v>34</v>
      </c>
      <c r="B71" s="222"/>
      <c r="C71" s="16">
        <v>800</v>
      </c>
      <c r="D71" s="16">
        <v>900</v>
      </c>
      <c r="E71" s="16">
        <v>1100</v>
      </c>
      <c r="F71" s="16">
        <v>1300</v>
      </c>
      <c r="G71" s="16">
        <v>1500</v>
      </c>
      <c r="H71" s="16">
        <v>1700</v>
      </c>
      <c r="I71" s="16">
        <v>2000</v>
      </c>
      <c r="J71" s="16">
        <v>2500</v>
      </c>
      <c r="K71" s="16">
        <v>4200</v>
      </c>
      <c r="L71" s="93">
        <v>6500</v>
      </c>
      <c r="M71" s="55">
        <v>8500</v>
      </c>
      <c r="N71" s="55">
        <v>13000</v>
      </c>
      <c r="O71" s="17">
        <v>15000</v>
      </c>
      <c r="Q71" s="7"/>
      <c r="R71" s="7"/>
      <c r="S71" s="7"/>
      <c r="T71" s="10"/>
    </row>
    <row r="72" spans="1:20" x14ac:dyDescent="0.2">
      <c r="A72" s="221" t="s">
        <v>35</v>
      </c>
      <c r="B72" s="222"/>
      <c r="C72" s="88">
        <v>26</v>
      </c>
      <c r="D72" s="88">
        <v>26</v>
      </c>
      <c r="E72" s="88">
        <v>26</v>
      </c>
      <c r="F72" s="88">
        <v>26</v>
      </c>
      <c r="G72" s="88">
        <v>26</v>
      </c>
      <c r="H72" s="88">
        <v>29</v>
      </c>
      <c r="I72" s="88">
        <v>29</v>
      </c>
      <c r="J72" s="88">
        <v>29</v>
      </c>
      <c r="K72" s="88">
        <v>35</v>
      </c>
      <c r="L72" s="89">
        <v>35</v>
      </c>
      <c r="M72" s="88">
        <v>50</v>
      </c>
      <c r="N72" s="88">
        <v>57</v>
      </c>
      <c r="O72" s="90">
        <v>57</v>
      </c>
      <c r="Q72" s="7"/>
      <c r="R72" s="7"/>
      <c r="S72" s="7"/>
      <c r="T72" s="10"/>
    </row>
    <row r="73" spans="1:20" x14ac:dyDescent="0.2">
      <c r="A73" s="238" t="s">
        <v>36</v>
      </c>
      <c r="B73" s="239"/>
      <c r="C73" s="16">
        <v>2</v>
      </c>
      <c r="D73" s="16">
        <v>3</v>
      </c>
      <c r="E73" s="16">
        <v>3</v>
      </c>
      <c r="F73" s="16">
        <v>3</v>
      </c>
      <c r="G73" s="16">
        <v>3</v>
      </c>
      <c r="H73" s="16">
        <v>3</v>
      </c>
      <c r="I73" s="16">
        <v>3</v>
      </c>
      <c r="J73" s="16">
        <v>3</v>
      </c>
      <c r="K73" s="93">
        <v>4</v>
      </c>
      <c r="L73" s="16">
        <v>4</v>
      </c>
      <c r="M73" s="16">
        <v>5</v>
      </c>
      <c r="N73" s="16">
        <v>6</v>
      </c>
      <c r="O73" s="65">
        <v>6</v>
      </c>
      <c r="Q73" s="7"/>
      <c r="R73" s="7"/>
      <c r="S73" s="7"/>
      <c r="T73" s="10"/>
    </row>
    <row r="74" spans="1:20" x14ac:dyDescent="0.2">
      <c r="A74" s="238" t="s">
        <v>37</v>
      </c>
      <c r="B74" s="239"/>
      <c r="C74" s="16">
        <v>1.5</v>
      </c>
      <c r="D74" s="16">
        <v>1.5</v>
      </c>
      <c r="E74" s="16">
        <v>1.5</v>
      </c>
      <c r="F74" s="16">
        <v>1.5</v>
      </c>
      <c r="G74" s="16">
        <v>1.8</v>
      </c>
      <c r="H74" s="16">
        <v>1.8</v>
      </c>
      <c r="I74" s="16">
        <v>1.8</v>
      </c>
      <c r="J74" s="16">
        <v>1.8</v>
      </c>
      <c r="K74" s="93">
        <v>1.95</v>
      </c>
      <c r="L74" s="16">
        <v>1.95</v>
      </c>
      <c r="M74" s="16">
        <v>2</v>
      </c>
      <c r="N74" s="16">
        <v>2.1</v>
      </c>
      <c r="O74" s="65">
        <v>2.1</v>
      </c>
      <c r="P74" s="21"/>
      <c r="Q74" s="7"/>
      <c r="R74" s="7"/>
      <c r="S74" s="7"/>
      <c r="T74" s="10"/>
    </row>
    <row r="75" spans="1:20" x14ac:dyDescent="0.2">
      <c r="A75" s="238" t="s">
        <v>92</v>
      </c>
      <c r="B75" s="239"/>
      <c r="C75" s="16">
        <v>1.5</v>
      </c>
      <c r="D75" s="16">
        <v>1.5</v>
      </c>
      <c r="E75" s="16">
        <v>1.5</v>
      </c>
      <c r="F75" s="16">
        <v>1.5</v>
      </c>
      <c r="G75" s="16">
        <v>1.7</v>
      </c>
      <c r="H75" s="16">
        <v>1.7</v>
      </c>
      <c r="I75" s="16">
        <v>1.7</v>
      </c>
      <c r="J75" s="16">
        <v>1.7</v>
      </c>
      <c r="K75" s="93">
        <v>1.7</v>
      </c>
      <c r="L75" s="16">
        <v>1.9</v>
      </c>
      <c r="M75" s="16">
        <v>2.1</v>
      </c>
      <c r="N75" s="16">
        <v>2.2000000000000002</v>
      </c>
      <c r="O75" s="65">
        <v>2.2000000000000002</v>
      </c>
      <c r="R75" s="7"/>
      <c r="S75" s="7"/>
      <c r="T75" s="10"/>
    </row>
    <row r="76" spans="1:20" x14ac:dyDescent="0.2">
      <c r="A76" s="238" t="s">
        <v>38</v>
      </c>
      <c r="B76" s="239"/>
      <c r="C76" s="16">
        <v>1</v>
      </c>
      <c r="D76" s="16">
        <v>1</v>
      </c>
      <c r="E76" s="16">
        <v>2</v>
      </c>
      <c r="F76" s="16">
        <v>2</v>
      </c>
      <c r="G76" s="16">
        <v>3</v>
      </c>
      <c r="H76" s="16">
        <v>3</v>
      </c>
      <c r="I76" s="16">
        <v>4</v>
      </c>
      <c r="J76" s="16">
        <v>4</v>
      </c>
      <c r="K76" s="93">
        <v>6</v>
      </c>
      <c r="L76" s="16">
        <v>6</v>
      </c>
      <c r="M76" s="16">
        <v>6</v>
      </c>
      <c r="N76" s="16">
        <v>10</v>
      </c>
      <c r="O76" s="65">
        <v>12</v>
      </c>
      <c r="R76" s="7"/>
      <c r="S76" s="7"/>
      <c r="T76" s="10"/>
    </row>
    <row r="77" spans="1:20" x14ac:dyDescent="0.2">
      <c r="A77" s="207" t="s">
        <v>39</v>
      </c>
      <c r="B77" s="208"/>
      <c r="C77" s="11">
        <v>1000</v>
      </c>
      <c r="D77" s="11">
        <v>1000</v>
      </c>
      <c r="E77" s="11">
        <v>1000</v>
      </c>
      <c r="F77" s="11">
        <v>1000</v>
      </c>
      <c r="G77" s="11">
        <v>1000</v>
      </c>
      <c r="H77" s="11">
        <v>1000</v>
      </c>
      <c r="I77" s="11">
        <v>1000</v>
      </c>
      <c r="J77" s="11">
        <v>1000</v>
      </c>
      <c r="K77" s="11">
        <v>2000</v>
      </c>
      <c r="L77" s="98">
        <v>2000</v>
      </c>
      <c r="M77" s="11">
        <v>2000</v>
      </c>
      <c r="N77" s="11">
        <v>3000</v>
      </c>
      <c r="O77" s="12">
        <v>3000</v>
      </c>
      <c r="R77" s="7"/>
      <c r="S77" s="7"/>
      <c r="T77" s="10"/>
    </row>
    <row r="78" spans="1:20" ht="12.75" thickBot="1" x14ac:dyDescent="0.25">
      <c r="A78" s="205" t="s">
        <v>40</v>
      </c>
      <c r="B78" s="206"/>
      <c r="C78" s="18">
        <v>0.5</v>
      </c>
      <c r="D78" s="18">
        <v>0.5</v>
      </c>
      <c r="E78" s="18">
        <v>0.5</v>
      </c>
      <c r="F78" s="18">
        <v>1</v>
      </c>
      <c r="G78" s="18">
        <v>1</v>
      </c>
      <c r="H78" s="18">
        <v>1</v>
      </c>
      <c r="I78" s="18">
        <v>1</v>
      </c>
      <c r="J78" s="18">
        <v>1</v>
      </c>
      <c r="K78" s="18">
        <v>1</v>
      </c>
      <c r="L78" s="99">
        <v>1</v>
      </c>
      <c r="M78" s="18">
        <v>1.5</v>
      </c>
      <c r="N78" s="18">
        <v>2</v>
      </c>
      <c r="O78" s="19">
        <v>2</v>
      </c>
      <c r="R78" s="7"/>
      <c r="S78" s="7"/>
      <c r="T78" s="10"/>
    </row>
    <row r="79" spans="1:20" ht="7.15" customHeight="1" x14ac:dyDescent="0.2">
      <c r="A79" s="6"/>
      <c r="B79" s="7"/>
      <c r="C79" s="7"/>
      <c r="D79" s="7"/>
      <c r="E79" s="7"/>
      <c r="F79" s="7"/>
      <c r="G79" s="7"/>
      <c r="H79" s="7"/>
      <c r="I79" s="7"/>
      <c r="J79" s="7"/>
      <c r="K79" s="10"/>
      <c r="L79" s="7"/>
      <c r="M79" s="7"/>
      <c r="N79" s="7"/>
      <c r="O79" s="7"/>
      <c r="P79" s="7"/>
      <c r="S79" s="7"/>
      <c r="T79" s="10"/>
    </row>
    <row r="80" spans="1:20" x14ac:dyDescent="0.2">
      <c r="A80" s="13" t="s">
        <v>41</v>
      </c>
      <c r="B80" s="7"/>
      <c r="C80" s="7"/>
      <c r="D80" s="7"/>
      <c r="E80" s="7"/>
      <c r="F80" s="7"/>
      <c r="G80" s="7"/>
      <c r="H80" s="7"/>
      <c r="I80" s="7"/>
      <c r="J80" s="7"/>
      <c r="K80" s="10"/>
      <c r="L80" s="7"/>
      <c r="M80" s="7"/>
      <c r="N80" s="7"/>
      <c r="O80" s="7"/>
      <c r="P80" s="7"/>
      <c r="S80" s="7"/>
      <c r="T80" s="10"/>
    </row>
    <row r="81" spans="1:20" x14ac:dyDescent="0.2">
      <c r="A81" s="14" t="s">
        <v>42</v>
      </c>
      <c r="B81" s="7"/>
      <c r="C81" s="7"/>
      <c r="D81" s="7"/>
      <c r="E81" s="7"/>
      <c r="F81" s="7"/>
      <c r="G81" s="7"/>
      <c r="H81" s="7"/>
      <c r="I81" s="7"/>
      <c r="J81" s="7"/>
      <c r="K81" s="10"/>
      <c r="L81" s="7"/>
      <c r="M81" s="7"/>
      <c r="N81" s="7"/>
      <c r="O81" s="7"/>
      <c r="P81" s="7"/>
      <c r="S81" s="7"/>
      <c r="T81" s="10"/>
    </row>
    <row r="82" spans="1:20" x14ac:dyDescent="0.2">
      <c r="A82" s="13" t="s">
        <v>43</v>
      </c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S82" s="10"/>
      <c r="T82" s="10"/>
    </row>
    <row r="83" spans="1:20" x14ac:dyDescent="0.2">
      <c r="A83" s="13" t="s">
        <v>44</v>
      </c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</row>
    <row r="84" spans="1:20" x14ac:dyDescent="0.2">
      <c r="A84" s="13" t="s">
        <v>45</v>
      </c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</row>
    <row r="85" spans="1:20" x14ac:dyDescent="0.2">
      <c r="A85" s="13" t="s">
        <v>46</v>
      </c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</row>
    <row r="86" spans="1:20" x14ac:dyDescent="0.2">
      <c r="A86" s="13" t="s">
        <v>47</v>
      </c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</row>
    <row r="87" spans="1:20" x14ac:dyDescent="0.2">
      <c r="A87" s="13" t="s">
        <v>48</v>
      </c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</row>
    <row r="88" spans="1:20" x14ac:dyDescent="0.2">
      <c r="A88" s="13" t="s">
        <v>49</v>
      </c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</row>
    <row r="89" spans="1:20" x14ac:dyDescent="0.2">
      <c r="A89" s="13" t="s">
        <v>50</v>
      </c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</row>
    <row r="90" spans="1:20" x14ac:dyDescent="0.2">
      <c r="A90" s="13" t="s">
        <v>51</v>
      </c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</row>
    <row r="91" spans="1:20" x14ac:dyDescent="0.2">
      <c r="A91" s="13" t="s">
        <v>52</v>
      </c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</row>
    <row r="92" spans="1:20" x14ac:dyDescent="0.2">
      <c r="A92" s="13" t="s">
        <v>53</v>
      </c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</row>
    <row r="93" spans="1:20" x14ac:dyDescent="0.2">
      <c r="A93" s="13" t="s">
        <v>54</v>
      </c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</row>
    <row r="94" spans="1:20" x14ac:dyDescent="0.2">
      <c r="A94" s="10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</row>
    <row r="95" spans="1:20" ht="12.75" x14ac:dyDescent="0.2">
      <c r="A95" s="203" t="s">
        <v>82</v>
      </c>
      <c r="B95" s="203"/>
      <c r="C95" s="203"/>
      <c r="D95" s="203"/>
      <c r="E95" s="203"/>
      <c r="F95" s="203"/>
      <c r="G95" s="203"/>
      <c r="H95" s="203"/>
      <c r="I95" s="203"/>
      <c r="J95" s="203"/>
      <c r="K95" s="203"/>
      <c r="L95" s="203"/>
      <c r="M95" s="203"/>
      <c r="N95" s="203"/>
      <c r="O95" s="203"/>
      <c r="P95" s="203"/>
      <c r="Q95" s="10"/>
      <c r="R95" s="10"/>
      <c r="S95" s="10"/>
      <c r="T95" s="10"/>
    </row>
    <row r="96" spans="1:20" x14ac:dyDescent="0.2">
      <c r="A96" s="96" t="s">
        <v>62</v>
      </c>
      <c r="I96" s="204" t="s">
        <v>70</v>
      </c>
      <c r="J96" s="204"/>
      <c r="K96" s="204"/>
      <c r="M96" s="10"/>
      <c r="N96" s="10"/>
      <c r="O96" s="10"/>
      <c r="P96" s="10"/>
      <c r="Q96" s="10"/>
      <c r="R96" s="10"/>
      <c r="S96" s="10"/>
      <c r="T96" s="10"/>
    </row>
    <row r="97" spans="1:20" ht="13.15" customHeight="1" x14ac:dyDescent="0.2">
      <c r="A97" s="209" t="s">
        <v>204</v>
      </c>
      <c r="B97" s="209"/>
      <c r="C97" s="209"/>
      <c r="D97" s="209"/>
      <c r="E97" s="209"/>
      <c r="F97" s="209"/>
      <c r="G97" s="209"/>
      <c r="H97" s="39"/>
      <c r="I97" s="40" t="s">
        <v>71</v>
      </c>
      <c r="M97" s="38"/>
      <c r="N97" s="38"/>
      <c r="O97" s="38"/>
      <c r="P97" s="38"/>
      <c r="Q97" s="38"/>
      <c r="R97" s="38"/>
      <c r="S97" s="38"/>
      <c r="T97" s="10"/>
    </row>
    <row r="98" spans="1:20" ht="13.15" customHeight="1" x14ac:dyDescent="0.2">
      <c r="A98" s="101" t="s">
        <v>171</v>
      </c>
      <c r="B98" s="199"/>
      <c r="C98" s="199"/>
      <c r="D98" s="199"/>
      <c r="E98" s="199"/>
      <c r="F98" s="199"/>
      <c r="G98" s="199"/>
      <c r="H98" s="41"/>
      <c r="I98" s="42" t="s">
        <v>72</v>
      </c>
      <c r="M98" s="10"/>
      <c r="N98" s="10"/>
      <c r="O98" s="10"/>
      <c r="P98" s="10"/>
      <c r="Q98" s="10"/>
      <c r="R98" s="10"/>
      <c r="S98" s="10"/>
      <c r="T98" s="10"/>
    </row>
    <row r="99" spans="1:20" x14ac:dyDescent="0.2">
      <c r="T99" s="10"/>
    </row>
    <row r="100" spans="1:20" x14ac:dyDescent="0.2">
      <c r="I100" s="180" t="s">
        <v>73</v>
      </c>
      <c r="J100" s="180"/>
      <c r="K100" s="180"/>
      <c r="M100" s="10"/>
      <c r="N100" s="10"/>
      <c r="O100" s="10"/>
      <c r="P100" s="10"/>
      <c r="Q100" s="10"/>
      <c r="R100" s="10"/>
      <c r="S100" s="10"/>
      <c r="T100" s="10"/>
    </row>
    <row r="101" spans="1:20" ht="13.15" customHeight="1" x14ac:dyDescent="0.2">
      <c r="A101" s="97" t="s">
        <v>63</v>
      </c>
      <c r="B101" s="2"/>
      <c r="C101" s="2"/>
      <c r="D101" s="2"/>
      <c r="E101" s="2"/>
      <c r="F101" s="2"/>
      <c r="G101" s="2"/>
      <c r="H101" s="2"/>
      <c r="I101" s="40" t="s">
        <v>74</v>
      </c>
      <c r="M101" s="34"/>
      <c r="N101" s="34"/>
      <c r="O101" s="34"/>
      <c r="P101" s="34"/>
      <c r="Q101" s="34"/>
      <c r="R101" s="34"/>
      <c r="S101" s="34"/>
      <c r="T101" s="10"/>
    </row>
    <row r="102" spans="1:20" ht="13.15" customHeight="1" x14ac:dyDescent="0.2">
      <c r="A102" s="210" t="s">
        <v>203</v>
      </c>
      <c r="B102" s="210"/>
      <c r="C102" s="210"/>
      <c r="D102" s="210"/>
      <c r="E102" s="210"/>
      <c r="F102" s="210"/>
      <c r="G102" s="210"/>
      <c r="H102" s="2"/>
      <c r="I102" s="42" t="s">
        <v>75</v>
      </c>
      <c r="M102" s="10"/>
      <c r="N102" s="10"/>
      <c r="O102" s="10"/>
      <c r="P102" s="10"/>
      <c r="Q102" s="10"/>
      <c r="R102" s="10"/>
      <c r="S102" s="10"/>
      <c r="T102" s="10"/>
    </row>
    <row r="103" spans="1:20" ht="12" customHeight="1" x14ac:dyDescent="0.2">
      <c r="A103" s="210" t="s">
        <v>81</v>
      </c>
      <c r="B103" s="210"/>
      <c r="C103" s="210"/>
      <c r="D103" s="210"/>
      <c r="E103" s="210"/>
      <c r="F103" s="210"/>
      <c r="G103" s="210"/>
      <c r="J103" s="44"/>
      <c r="K103" s="44"/>
      <c r="M103" s="10"/>
      <c r="N103" s="10"/>
      <c r="O103" s="10"/>
      <c r="P103" s="10"/>
      <c r="Q103" s="10"/>
      <c r="R103" s="10"/>
      <c r="S103" s="10"/>
      <c r="T103" s="10"/>
    </row>
    <row r="104" spans="1:20" ht="12.75" x14ac:dyDescent="0.2">
      <c r="A104" s="100" t="s">
        <v>170</v>
      </c>
      <c r="I104" s="179" t="s">
        <v>76</v>
      </c>
      <c r="J104" s="179"/>
      <c r="K104" s="179"/>
      <c r="L104" s="40"/>
      <c r="M104" s="38"/>
      <c r="N104" s="38"/>
      <c r="O104" s="38"/>
      <c r="P104" s="34"/>
      <c r="Q104" s="34"/>
      <c r="R104" s="34"/>
      <c r="S104" s="34"/>
      <c r="T104" s="10"/>
    </row>
    <row r="105" spans="1:20" ht="12.75" x14ac:dyDescent="0.2">
      <c r="A105" s="42"/>
      <c r="I105" s="45" t="s">
        <v>202</v>
      </c>
      <c r="M105" s="34"/>
      <c r="N105" s="34"/>
      <c r="O105" s="34"/>
      <c r="P105" s="34"/>
      <c r="Q105" s="34"/>
      <c r="R105" s="34"/>
      <c r="S105" s="34"/>
      <c r="T105" s="10"/>
    </row>
    <row r="106" spans="1:20" x14ac:dyDescent="0.2">
      <c r="A106" s="96" t="s">
        <v>64</v>
      </c>
      <c r="B106" s="43"/>
      <c r="C106" s="43"/>
      <c r="D106" s="43"/>
      <c r="E106" s="43"/>
      <c r="F106" s="43"/>
      <c r="G106" s="43"/>
      <c r="H106" s="43"/>
      <c r="I106" s="42" t="s">
        <v>77</v>
      </c>
      <c r="M106" s="10"/>
      <c r="N106" s="10"/>
      <c r="O106" s="10"/>
      <c r="P106" s="10"/>
      <c r="Q106" s="10"/>
      <c r="R106" s="10"/>
      <c r="S106" s="10"/>
      <c r="T106" s="10"/>
    </row>
    <row r="107" spans="1:20" ht="22.5" customHeight="1" x14ac:dyDescent="0.2">
      <c r="A107" s="209" t="s">
        <v>169</v>
      </c>
      <c r="B107" s="209"/>
      <c r="C107" s="209"/>
      <c r="D107" s="209"/>
      <c r="E107" s="209"/>
      <c r="F107" s="209"/>
      <c r="G107" s="209"/>
      <c r="J107" s="44"/>
      <c r="K107" s="44"/>
      <c r="M107" s="10"/>
      <c r="N107" s="10"/>
      <c r="O107" s="10"/>
      <c r="P107" s="10"/>
      <c r="Q107" s="10"/>
      <c r="R107" s="10"/>
      <c r="S107" s="10"/>
      <c r="T107" s="10"/>
    </row>
    <row r="108" spans="1:20" ht="12.75" x14ac:dyDescent="0.2">
      <c r="A108" s="42" t="s">
        <v>65</v>
      </c>
      <c r="I108" s="179" t="s">
        <v>78</v>
      </c>
      <c r="J108" s="179"/>
      <c r="K108" s="179"/>
      <c r="M108" s="35"/>
      <c r="N108" s="35"/>
      <c r="O108" s="35"/>
      <c r="P108" s="35"/>
      <c r="Q108" s="35"/>
      <c r="R108" s="35"/>
      <c r="S108" s="35"/>
      <c r="T108" s="10"/>
    </row>
    <row r="109" spans="1:20" ht="12.75" x14ac:dyDescent="0.2">
      <c r="A109" s="42"/>
      <c r="I109" s="45" t="s">
        <v>79</v>
      </c>
      <c r="M109" s="35"/>
      <c r="N109" s="35"/>
      <c r="O109" s="35"/>
      <c r="P109" s="35"/>
      <c r="Q109" s="35"/>
      <c r="R109" s="35"/>
      <c r="S109" s="35"/>
      <c r="T109" s="10"/>
    </row>
    <row r="110" spans="1:20" x14ac:dyDescent="0.2">
      <c r="A110" s="96" t="s">
        <v>66</v>
      </c>
      <c r="B110" s="46"/>
      <c r="C110" s="46"/>
      <c r="D110" s="46"/>
      <c r="E110" s="46"/>
      <c r="F110" s="46"/>
      <c r="G110" s="46"/>
      <c r="H110" s="46"/>
      <c r="I110" s="47" t="s">
        <v>80</v>
      </c>
      <c r="M110" s="10"/>
      <c r="N110" s="10"/>
      <c r="O110" s="10"/>
      <c r="P110" s="10"/>
      <c r="Q110" s="10"/>
      <c r="R110" s="10"/>
      <c r="S110" s="10"/>
      <c r="T110" s="10"/>
    </row>
    <row r="111" spans="1:20" x14ac:dyDescent="0.2">
      <c r="A111" s="46" t="s">
        <v>198</v>
      </c>
      <c r="M111" s="10"/>
      <c r="N111" s="10"/>
      <c r="O111" s="10"/>
      <c r="P111" s="10"/>
      <c r="Q111" s="10"/>
      <c r="R111" s="10"/>
      <c r="S111" s="10"/>
      <c r="T111" s="10"/>
    </row>
    <row r="112" spans="1:20" ht="12.75" x14ac:dyDescent="0.2">
      <c r="A112" s="42" t="s">
        <v>67</v>
      </c>
      <c r="I112" s="227" t="s">
        <v>180</v>
      </c>
      <c r="J112" s="227"/>
      <c r="K112" s="227"/>
      <c r="M112" s="35"/>
      <c r="N112" s="35"/>
      <c r="O112" s="35"/>
      <c r="P112" s="35"/>
      <c r="Q112" s="35"/>
      <c r="R112" s="35"/>
      <c r="S112" s="35"/>
      <c r="T112" s="10"/>
    </row>
    <row r="113" spans="1:20" ht="12.75" x14ac:dyDescent="0.2">
      <c r="A113" s="42"/>
      <c r="I113" s="45" t="s">
        <v>181</v>
      </c>
      <c r="K113" s="46" t="s">
        <v>183</v>
      </c>
      <c r="M113" s="35"/>
      <c r="N113" s="35"/>
      <c r="O113" s="35"/>
      <c r="P113" s="35"/>
      <c r="Q113" s="35"/>
      <c r="R113" s="35"/>
      <c r="S113" s="35"/>
      <c r="T113" s="10"/>
    </row>
    <row r="114" spans="1:20" x14ac:dyDescent="0.2">
      <c r="A114" s="96" t="s">
        <v>68</v>
      </c>
      <c r="B114" s="46"/>
      <c r="C114" s="46"/>
      <c r="D114" s="46"/>
      <c r="E114" s="46"/>
      <c r="F114" s="46"/>
      <c r="G114" s="46"/>
      <c r="H114" s="46"/>
      <c r="I114" s="47" t="s">
        <v>182</v>
      </c>
      <c r="M114" s="10"/>
      <c r="N114" s="10"/>
      <c r="O114" s="10"/>
      <c r="P114" s="10"/>
      <c r="Q114" s="10"/>
      <c r="R114" s="10"/>
      <c r="S114" s="10"/>
      <c r="T114" s="10"/>
    </row>
    <row r="115" spans="1:20" ht="12" customHeight="1" x14ac:dyDescent="0.2">
      <c r="A115" s="211" t="s">
        <v>89</v>
      </c>
      <c r="B115" s="211"/>
      <c r="C115" s="211"/>
      <c r="D115" s="211"/>
      <c r="E115" s="211"/>
      <c r="F115" s="211"/>
      <c r="G115" s="211"/>
      <c r="M115" s="10"/>
      <c r="N115" s="10"/>
      <c r="O115" s="10"/>
      <c r="P115" s="10"/>
      <c r="Q115" s="10"/>
      <c r="R115" s="10"/>
      <c r="S115" s="10"/>
      <c r="T115" s="10"/>
    </row>
    <row r="116" spans="1:20" x14ac:dyDescent="0.2">
      <c r="A116" s="211"/>
      <c r="B116" s="211"/>
      <c r="C116" s="211"/>
      <c r="D116" s="211"/>
      <c r="E116" s="211"/>
      <c r="F116" s="211"/>
      <c r="G116" s="211"/>
      <c r="M116" s="10"/>
      <c r="N116" s="10"/>
      <c r="O116" s="10"/>
      <c r="P116" s="10"/>
      <c r="Q116" s="10"/>
      <c r="R116" s="10"/>
      <c r="S116" s="10"/>
      <c r="T116" s="10"/>
    </row>
    <row r="117" spans="1:20" ht="12.75" x14ac:dyDescent="0.2">
      <c r="A117" s="42" t="s">
        <v>69</v>
      </c>
      <c r="B117" s="38"/>
      <c r="C117" s="38"/>
      <c r="D117" s="38"/>
      <c r="E117" s="38"/>
      <c r="F117" s="38"/>
      <c r="G117" s="38"/>
      <c r="H117" s="38"/>
      <c r="M117" s="10"/>
      <c r="N117" s="10"/>
      <c r="O117" s="10"/>
      <c r="P117" s="10"/>
      <c r="Q117" s="10"/>
      <c r="R117" s="10"/>
      <c r="S117" s="10"/>
      <c r="T117" s="10"/>
    </row>
    <row r="118" spans="1:20" ht="12.75" x14ac:dyDescent="0.2">
      <c r="A118" s="33"/>
      <c r="B118" s="10"/>
      <c r="C118" s="10"/>
      <c r="D118" s="10"/>
      <c r="E118" s="10"/>
      <c r="F118" s="10"/>
      <c r="G118" s="10"/>
      <c r="H118" s="10"/>
      <c r="M118" s="10"/>
      <c r="N118" s="10"/>
      <c r="O118" s="10"/>
      <c r="P118" s="10"/>
      <c r="Q118" s="10"/>
      <c r="R118" s="10"/>
      <c r="S118" s="10"/>
      <c r="T118" s="10"/>
    </row>
    <row r="119" spans="1:20" ht="19.899999999999999" customHeight="1" x14ac:dyDescent="0.2">
      <c r="A119" s="34"/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</row>
    <row r="120" spans="1:20" ht="12.75" x14ac:dyDescent="0.2">
      <c r="A120" s="212"/>
      <c r="B120" s="212"/>
      <c r="C120" s="212"/>
      <c r="D120" s="212"/>
      <c r="E120" s="212"/>
      <c r="F120" s="212"/>
      <c r="G120" s="212"/>
      <c r="H120" s="212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</row>
    <row r="121" spans="1:20" ht="12.75" x14ac:dyDescent="0.2">
      <c r="A121" s="33"/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</row>
    <row r="122" spans="1:20" ht="19.899999999999999" customHeight="1" x14ac:dyDescent="0.2">
      <c r="A122" s="37"/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</row>
    <row r="123" spans="1:20" ht="12.75" x14ac:dyDescent="0.2">
      <c r="A123" s="212"/>
      <c r="B123" s="212"/>
      <c r="C123" s="212"/>
      <c r="D123" s="212"/>
      <c r="E123" s="212"/>
      <c r="F123" s="212"/>
      <c r="G123" s="212"/>
      <c r="H123" s="212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</row>
    <row r="124" spans="1:20" ht="12.75" x14ac:dyDescent="0.2">
      <c r="A124" s="33"/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</row>
    <row r="125" spans="1:20" ht="19.899999999999999" customHeight="1" x14ac:dyDescent="0.2">
      <c r="A125" s="35"/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</row>
    <row r="126" spans="1:20" ht="12.75" x14ac:dyDescent="0.2">
      <c r="A126" s="202"/>
      <c r="B126" s="202"/>
      <c r="C126" s="202"/>
      <c r="D126" s="202"/>
      <c r="E126" s="202"/>
      <c r="F126" s="202"/>
      <c r="G126" s="202"/>
      <c r="H126" s="202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</row>
    <row r="127" spans="1:20" ht="12.75" x14ac:dyDescent="0.2">
      <c r="A127" s="33"/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</row>
    <row r="128" spans="1:20" ht="19.899999999999999" customHeight="1" x14ac:dyDescent="0.2">
      <c r="A128" s="35"/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</row>
    <row r="129" spans="1:20" ht="12.75" x14ac:dyDescent="0.2">
      <c r="A129" s="202"/>
      <c r="B129" s="202"/>
      <c r="C129" s="202"/>
      <c r="D129" s="202"/>
      <c r="E129" s="202"/>
      <c r="F129" s="202"/>
      <c r="G129" s="202"/>
      <c r="H129" s="202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</row>
    <row r="130" spans="1:20" ht="12.75" x14ac:dyDescent="0.2">
      <c r="A130" s="36"/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</row>
    <row r="131" spans="1:20" x14ac:dyDescent="0.2">
      <c r="A131" s="10"/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</row>
    <row r="132" spans="1:20" x14ac:dyDescent="0.2">
      <c r="A132" s="10"/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</row>
    <row r="133" spans="1:20" x14ac:dyDescent="0.2">
      <c r="A133" s="10"/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</row>
    <row r="134" spans="1:20" x14ac:dyDescent="0.2">
      <c r="A134" s="10"/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</row>
    <row r="135" spans="1:20" x14ac:dyDescent="0.2">
      <c r="A135" s="10"/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</row>
    <row r="136" spans="1:20" x14ac:dyDescent="0.2">
      <c r="A136" s="10"/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</row>
    <row r="137" spans="1:20" x14ac:dyDescent="0.2">
      <c r="A137" s="10"/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</row>
    <row r="138" spans="1:20" x14ac:dyDescent="0.2">
      <c r="A138" s="10"/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</row>
    <row r="139" spans="1:20" x14ac:dyDescent="0.2">
      <c r="A139" s="10"/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</row>
    <row r="140" spans="1:20" x14ac:dyDescent="0.2">
      <c r="A140" s="10"/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</row>
    <row r="141" spans="1:20" x14ac:dyDescent="0.2">
      <c r="A141" s="10"/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</row>
    <row r="142" spans="1:20" x14ac:dyDescent="0.2">
      <c r="A142" s="10"/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</row>
    <row r="143" spans="1:20" x14ac:dyDescent="0.2">
      <c r="A143" s="10"/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</row>
    <row r="144" spans="1:20" x14ac:dyDescent="0.2">
      <c r="A144" s="10"/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</row>
    <row r="145" spans="1:20" x14ac:dyDescent="0.2">
      <c r="A145" s="10"/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</row>
    <row r="146" spans="1:20" x14ac:dyDescent="0.2">
      <c r="A146" s="10"/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</row>
    <row r="147" spans="1:20" x14ac:dyDescent="0.2">
      <c r="A147" s="10"/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</row>
    <row r="148" spans="1:20" x14ac:dyDescent="0.2">
      <c r="A148" s="10"/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</row>
    <row r="149" spans="1:20" x14ac:dyDescent="0.2">
      <c r="A149" s="10"/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</row>
    <row r="150" spans="1:20" x14ac:dyDescent="0.2">
      <c r="A150" s="10"/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</row>
    <row r="151" spans="1:20" x14ac:dyDescent="0.2">
      <c r="A151" s="10"/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</row>
    <row r="152" spans="1:20" x14ac:dyDescent="0.2">
      <c r="A152" s="10"/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</row>
    <row r="153" spans="1:20" x14ac:dyDescent="0.2">
      <c r="A153" s="10"/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</row>
    <row r="154" spans="1:20" x14ac:dyDescent="0.2">
      <c r="A154" s="10"/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</row>
    <row r="155" spans="1:20" x14ac:dyDescent="0.2">
      <c r="A155" s="10"/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</row>
    <row r="156" spans="1:20" x14ac:dyDescent="0.2">
      <c r="A156" s="10"/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</row>
    <row r="157" spans="1:20" x14ac:dyDescent="0.2">
      <c r="A157" s="10"/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</row>
    <row r="158" spans="1:20" x14ac:dyDescent="0.2">
      <c r="A158" s="10"/>
      <c r="B158" s="10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</row>
    <row r="159" spans="1:20" x14ac:dyDescent="0.2">
      <c r="A159" s="10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</row>
    <row r="160" spans="1:20" x14ac:dyDescent="0.2">
      <c r="A160" s="10"/>
      <c r="B160" s="10"/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</row>
  </sheetData>
  <sortState xmlns:xlrd2="http://schemas.microsoft.com/office/spreadsheetml/2017/richdata2" ref="A8:T26">
    <sortCondition ref="A8:A26"/>
  </sortState>
  <mergeCells count="51">
    <mergeCell ref="A126:H126"/>
    <mergeCell ref="A129:H129"/>
    <mergeCell ref="A77:B77"/>
    <mergeCell ref="A107:G107"/>
    <mergeCell ref="A120:H120"/>
    <mergeCell ref="A123:H123"/>
    <mergeCell ref="A115:G116"/>
    <mergeCell ref="I112:K112"/>
    <mergeCell ref="A78:B78"/>
    <mergeCell ref="A95:P95"/>
    <mergeCell ref="I96:K96"/>
    <mergeCell ref="A97:G97"/>
    <mergeCell ref="A102:G102"/>
    <mergeCell ref="A103:G103"/>
    <mergeCell ref="A75:B75"/>
    <mergeCell ref="A76:B76"/>
    <mergeCell ref="S6:S7"/>
    <mergeCell ref="A68:O68"/>
    <mergeCell ref="A69:B69"/>
    <mergeCell ref="A70:B70"/>
    <mergeCell ref="A55:C55"/>
    <mergeCell ref="A60:B60"/>
    <mergeCell ref="K6:K7"/>
    <mergeCell ref="L6:L7"/>
    <mergeCell ref="M6:M7"/>
    <mergeCell ref="A71:B71"/>
    <mergeCell ref="Q6:Q7"/>
    <mergeCell ref="A72:B72"/>
    <mergeCell ref="A73:B73"/>
    <mergeCell ref="A74:B74"/>
    <mergeCell ref="U5:AB5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B5:T5"/>
    <mergeCell ref="T6:T7"/>
    <mergeCell ref="N6:N7"/>
    <mergeCell ref="O6:O7"/>
    <mergeCell ref="P6:P7"/>
    <mergeCell ref="R6:R7"/>
    <mergeCell ref="A2:C2"/>
    <mergeCell ref="E2:F2"/>
    <mergeCell ref="G2:O3"/>
    <mergeCell ref="P2:R2"/>
    <mergeCell ref="S2:U2"/>
  </mergeCells>
  <hyperlinks>
    <hyperlink ref="P2" r:id="rId1" display="www.nevatk.ru" xr:uid="{00000000-0004-0000-0500-000000000000}"/>
    <hyperlink ref="U5:AB5" r:id="rId2" display="онлайн калькулятор" xr:uid="{00000000-0004-0000-0500-000002000000}"/>
    <hyperlink ref="S2:U2" r:id="rId3" display="nevatk.ru" xr:uid="{B37B6ED5-F519-46A5-BAFA-BE009936BEC8}"/>
    <hyperlink ref="A98" r:id="rId4" xr:uid="{0939963B-EE67-4748-B2A5-25B5A359A5BE}"/>
    <hyperlink ref="A104" r:id="rId5" xr:uid="{410E50DB-DDB8-4980-A918-2F93375C2F2B}"/>
    <hyperlink ref="A108" r:id="rId6" xr:uid="{DB62366F-EEE1-4431-91D9-50443A03E493}"/>
    <hyperlink ref="A112" r:id="rId7" xr:uid="{6F74E926-42E2-492E-A8ED-6CD8B1802EF6}"/>
    <hyperlink ref="A117" r:id="rId8" xr:uid="{8371D458-4450-4016-9A1D-BC95AF9AEFE7}"/>
    <hyperlink ref="I98" r:id="rId9" xr:uid="{7A731C5D-A119-46E9-930E-20C0ACF57C7B}"/>
    <hyperlink ref="I102" r:id="rId10" xr:uid="{268AD006-D980-420B-A920-159DBCECC6AB}"/>
    <hyperlink ref="I106" r:id="rId11" xr:uid="{35B35B2E-57C7-48D0-A290-1DF4C1CF8DA8}"/>
    <hyperlink ref="I110" r:id="rId12" xr:uid="{87B3C543-2671-4425-BFF9-8350388659D7}"/>
    <hyperlink ref="I114" r:id="rId13" xr:uid="{43D6DAE3-4E74-4A16-A5EE-3689DCFE2322}"/>
  </hyperlinks>
  <pageMargins left="0.19685039370078741" right="0" top="0" bottom="0" header="0.31496062992125984" footer="0.31496062992125984"/>
  <pageSetup paperSize="9" scale="55" fitToHeight="0" orientation="portrait" r:id="rId14"/>
  <drawing r:id="rId1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  <pageSetUpPr fitToPage="1"/>
  </sheetPr>
  <dimension ref="A2:AF160"/>
  <sheetViews>
    <sheetView showGridLines="0" zoomScale="85" zoomScaleNormal="85" zoomScaleSheetLayoutView="100" workbookViewId="0">
      <pane ySplit="7" topLeftCell="A8" activePane="bottomLeft" state="frozen"/>
      <selection activeCell="B8" sqref="B8"/>
      <selection pane="bottomLeft" activeCell="C12" sqref="C12:T12"/>
    </sheetView>
  </sheetViews>
  <sheetFormatPr defaultColWidth="8.7109375" defaultRowHeight="12" x14ac:dyDescent="0.2"/>
  <cols>
    <col min="1" max="1" width="22.28515625" style="1" customWidth="1"/>
    <col min="2" max="2" width="8" style="1" customWidth="1"/>
    <col min="3" max="20" width="8.7109375" style="1" customWidth="1"/>
    <col min="21" max="21" width="6" style="1" customWidth="1"/>
    <col min="22" max="30" width="8.42578125" style="1" customWidth="1"/>
    <col min="31" max="16384" width="8.7109375" style="1"/>
  </cols>
  <sheetData>
    <row r="2" spans="1:32" ht="15.6" customHeight="1" x14ac:dyDescent="0.2">
      <c r="A2" s="213" t="s">
        <v>0</v>
      </c>
      <c r="B2" s="213"/>
      <c r="C2" s="213"/>
      <c r="E2" s="274" t="s">
        <v>98</v>
      </c>
      <c r="F2" s="274"/>
      <c r="G2" s="274"/>
      <c r="H2" s="274"/>
      <c r="I2" s="274"/>
      <c r="J2" s="274"/>
      <c r="K2" s="274"/>
      <c r="L2" s="274"/>
      <c r="M2" s="274"/>
      <c r="N2" s="252" t="s">
        <v>55</v>
      </c>
      <c r="O2" s="252"/>
      <c r="P2" s="252"/>
      <c r="Q2" s="253" t="s">
        <v>142</v>
      </c>
      <c r="R2" s="253"/>
      <c r="S2" s="253"/>
      <c r="T2" s="59"/>
      <c r="AE2" s="57"/>
      <c r="AF2" s="57"/>
    </row>
    <row r="3" spans="1:32" ht="15.6" customHeight="1" x14ac:dyDescent="0.2">
      <c r="A3" s="30"/>
      <c r="B3" s="30"/>
      <c r="C3" s="30"/>
      <c r="E3" s="114"/>
      <c r="F3" s="114"/>
      <c r="G3" s="114"/>
      <c r="H3" s="114"/>
      <c r="I3" s="114"/>
      <c r="J3" s="114"/>
      <c r="K3" s="114"/>
      <c r="L3" s="114"/>
      <c r="M3" s="114"/>
      <c r="N3" s="31"/>
      <c r="O3" s="31"/>
      <c r="P3" s="31"/>
      <c r="Q3" s="112"/>
      <c r="R3" s="112"/>
      <c r="S3" s="112"/>
      <c r="T3" s="59"/>
      <c r="AE3" s="57"/>
      <c r="AF3" s="57"/>
    </row>
    <row r="4" spans="1:32" ht="7.9" customHeight="1" thickBot="1" x14ac:dyDescent="0.25"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53"/>
      <c r="X4" s="54"/>
      <c r="Y4" s="54"/>
      <c r="Z4" s="54"/>
      <c r="AA4" s="54"/>
      <c r="AB4" s="54"/>
      <c r="AD4" s="58"/>
      <c r="AE4" s="58"/>
    </row>
    <row r="5" spans="1:32" ht="13.9" customHeight="1" thickBot="1" x14ac:dyDescent="0.25">
      <c r="A5" s="2"/>
      <c r="B5" s="214" t="s">
        <v>150</v>
      </c>
      <c r="C5" s="215"/>
      <c r="D5" s="215"/>
      <c r="E5" s="215"/>
      <c r="F5" s="215"/>
      <c r="G5" s="215"/>
      <c r="H5" s="215"/>
      <c r="I5" s="215"/>
      <c r="J5" s="215"/>
      <c r="K5" s="215"/>
      <c r="L5" s="215"/>
      <c r="M5" s="215"/>
      <c r="N5" s="215"/>
      <c r="O5" s="215"/>
      <c r="P5" s="215"/>
      <c r="Q5" s="215"/>
      <c r="R5" s="215"/>
      <c r="S5" s="215"/>
      <c r="T5" s="216"/>
      <c r="U5" s="228" t="s">
        <v>143</v>
      </c>
      <c r="V5" s="229"/>
      <c r="W5" s="229"/>
      <c r="X5" s="229"/>
      <c r="Y5" s="229"/>
      <c r="Z5" s="229"/>
      <c r="AA5" s="229"/>
      <c r="AB5" s="229"/>
    </row>
    <row r="6" spans="1:32" x14ac:dyDescent="0.2">
      <c r="A6" s="9"/>
      <c r="B6" s="225" t="s">
        <v>1</v>
      </c>
      <c r="C6" s="217" t="s">
        <v>104</v>
      </c>
      <c r="D6" s="217" t="s">
        <v>105</v>
      </c>
      <c r="E6" s="217" t="s">
        <v>106</v>
      </c>
      <c r="F6" s="217" t="s">
        <v>107</v>
      </c>
      <c r="G6" s="217" t="s">
        <v>108</v>
      </c>
      <c r="H6" s="217" t="s">
        <v>109</v>
      </c>
      <c r="I6" s="217" t="s">
        <v>110</v>
      </c>
      <c r="J6" s="217" t="s">
        <v>111</v>
      </c>
      <c r="K6" s="234" t="s">
        <v>31</v>
      </c>
      <c r="L6" s="232" t="s">
        <v>112</v>
      </c>
      <c r="M6" s="217" t="s">
        <v>113</v>
      </c>
      <c r="N6" s="217" t="s">
        <v>114</v>
      </c>
      <c r="O6" s="217" t="s">
        <v>115</v>
      </c>
      <c r="P6" s="217" t="s">
        <v>116</v>
      </c>
      <c r="Q6" s="217" t="s">
        <v>117</v>
      </c>
      <c r="R6" s="217" t="s">
        <v>118</v>
      </c>
      <c r="S6" s="217" t="s">
        <v>119</v>
      </c>
      <c r="T6" s="234" t="s">
        <v>120</v>
      </c>
    </row>
    <row r="7" spans="1:32" ht="12.75" thickBot="1" x14ac:dyDescent="0.25">
      <c r="A7" s="9"/>
      <c r="B7" s="226"/>
      <c r="C7" s="218"/>
      <c r="D7" s="218"/>
      <c r="E7" s="218"/>
      <c r="F7" s="218"/>
      <c r="G7" s="218"/>
      <c r="H7" s="218"/>
      <c r="I7" s="218"/>
      <c r="J7" s="218"/>
      <c r="K7" s="235"/>
      <c r="L7" s="233"/>
      <c r="M7" s="218"/>
      <c r="N7" s="218"/>
      <c r="O7" s="218"/>
      <c r="P7" s="218"/>
      <c r="Q7" s="218"/>
      <c r="R7" s="218"/>
      <c r="S7" s="218"/>
      <c r="T7" s="235"/>
    </row>
    <row r="8" spans="1:32" ht="12.75" x14ac:dyDescent="0.2">
      <c r="A8" s="83" t="s">
        <v>152</v>
      </c>
      <c r="B8" s="84">
        <v>2000</v>
      </c>
      <c r="C8" s="85">
        <v>45.994921875000003</v>
      </c>
      <c r="D8" s="85">
        <v>45.372115384615384</v>
      </c>
      <c r="E8" s="85">
        <v>43.613602941176474</v>
      </c>
      <c r="F8" s="85">
        <v>43.061413043478268</v>
      </c>
      <c r="G8" s="85">
        <v>42.525000000000013</v>
      </c>
      <c r="H8" s="85">
        <v>42.003697183098595</v>
      </c>
      <c r="I8" s="85">
        <v>41.496875000000003</v>
      </c>
      <c r="J8" s="85">
        <v>41.00393835616439</v>
      </c>
      <c r="K8" s="85">
        <v>40.057499999999997</v>
      </c>
      <c r="L8" s="134">
        <v>11310.9609375</v>
      </c>
      <c r="M8" s="153">
        <v>11160.692307692307</v>
      </c>
      <c r="N8" s="153">
        <v>10736.404411764708</v>
      </c>
      <c r="O8" s="153">
        <v>10603.17391304348</v>
      </c>
      <c r="P8" s="153">
        <v>10473.75</v>
      </c>
      <c r="Q8" s="153">
        <v>10347.971830985916</v>
      </c>
      <c r="R8" s="153">
        <v>10225.6875</v>
      </c>
      <c r="S8" s="153">
        <v>10106.753424657534</v>
      </c>
      <c r="T8" s="154">
        <v>9878.4</v>
      </c>
      <c r="U8" s="133"/>
      <c r="V8" s="50"/>
    </row>
    <row r="9" spans="1:32" ht="12.75" x14ac:dyDescent="0.2">
      <c r="A9" s="82" t="s">
        <v>157</v>
      </c>
      <c r="B9" s="76">
        <v>1200</v>
      </c>
      <c r="C9" s="5">
        <v>26.184375000000003</v>
      </c>
      <c r="D9" s="5">
        <v>25.866346153846152</v>
      </c>
      <c r="E9" s="5">
        <v>24.96838235294118</v>
      </c>
      <c r="F9" s="5">
        <v>24.686413043478264</v>
      </c>
      <c r="G9" s="5">
        <v>24.412500000000001</v>
      </c>
      <c r="H9" s="5">
        <v>24.146302816901411</v>
      </c>
      <c r="I9" s="5">
        <v>23.887500000000006</v>
      </c>
      <c r="J9" s="5">
        <v>23.63578767123288</v>
      </c>
      <c r="K9" s="5">
        <v>23.152500000000003</v>
      </c>
      <c r="L9" s="150">
        <v>6711.46875</v>
      </c>
      <c r="M9" s="155">
        <v>6631.961538461539</v>
      </c>
      <c r="N9" s="155">
        <v>6407.4705882352946</v>
      </c>
      <c r="O9" s="155">
        <v>6336.9782608695659</v>
      </c>
      <c r="P9" s="155">
        <v>6268.5000000000009</v>
      </c>
      <c r="Q9" s="155">
        <v>6201.9507042253535</v>
      </c>
      <c r="R9" s="155">
        <v>6137.2500000000009</v>
      </c>
      <c r="S9" s="155">
        <v>6074.32191780822</v>
      </c>
      <c r="T9" s="156">
        <v>5953.5</v>
      </c>
      <c r="U9" s="133"/>
      <c r="V9" s="50"/>
    </row>
    <row r="10" spans="1:32" ht="12.75" x14ac:dyDescent="0.2">
      <c r="A10" s="81" t="s">
        <v>2</v>
      </c>
      <c r="B10" s="78">
        <v>750</v>
      </c>
      <c r="C10" s="72">
        <v>21.940882638768908</v>
      </c>
      <c r="D10" s="72">
        <v>21.671278020000006</v>
      </c>
      <c r="E10" s="72">
        <v>21.349501488000005</v>
      </c>
      <c r="F10" s="72">
        <v>20.985754104000005</v>
      </c>
      <c r="G10" s="72">
        <v>20.719938708000004</v>
      </c>
      <c r="H10" s="72">
        <v>20.412152460000009</v>
      </c>
      <c r="I10" s="72">
        <v>20.076385644000005</v>
      </c>
      <c r="J10" s="72">
        <v>19.922492520000009</v>
      </c>
      <c r="K10" s="72">
        <v>19.698647976000007</v>
      </c>
      <c r="L10" s="140">
        <v>6143.4471388552947</v>
      </c>
      <c r="M10" s="157">
        <v>6067.9578456000017</v>
      </c>
      <c r="N10" s="157">
        <v>5977.8604166400019</v>
      </c>
      <c r="O10" s="157">
        <v>5876.0111491200014</v>
      </c>
      <c r="P10" s="157">
        <v>5801.5828382400005</v>
      </c>
      <c r="Q10" s="157">
        <v>5715.4026888000017</v>
      </c>
      <c r="R10" s="157">
        <v>5621.3879803200007</v>
      </c>
      <c r="S10" s="157">
        <v>5578.2979056000022</v>
      </c>
      <c r="T10" s="158">
        <v>5515.6214332800018</v>
      </c>
      <c r="U10" s="133"/>
      <c r="V10" s="50"/>
    </row>
    <row r="11" spans="1:32" ht="12.75" x14ac:dyDescent="0.2">
      <c r="A11" s="82" t="s">
        <v>3</v>
      </c>
      <c r="B11" s="76">
        <v>600</v>
      </c>
      <c r="C11" s="5">
        <v>13.760458101349222</v>
      </c>
      <c r="D11" s="5">
        <v>13.367302155596386</v>
      </c>
      <c r="E11" s="5">
        <v>13.196925000000002</v>
      </c>
      <c r="F11" s="5">
        <v>12.910275</v>
      </c>
      <c r="G11" s="5">
        <v>12.711825000000001</v>
      </c>
      <c r="H11" s="5">
        <v>12.535425</v>
      </c>
      <c r="I11" s="5">
        <v>12.359025000000003</v>
      </c>
      <c r="J11" s="5">
        <v>12.105450000000003</v>
      </c>
      <c r="K11" s="5">
        <v>11.962125</v>
      </c>
      <c r="L11" s="150">
        <v>3852.9282683777824</v>
      </c>
      <c r="M11" s="155">
        <v>3742.8446035669876</v>
      </c>
      <c r="N11" s="155">
        <v>3695.139000000001</v>
      </c>
      <c r="O11" s="155">
        <v>3614.8770000000004</v>
      </c>
      <c r="P11" s="155">
        <v>3559.3109999999997</v>
      </c>
      <c r="Q11" s="155">
        <v>3509.9190000000003</v>
      </c>
      <c r="R11" s="155">
        <v>3460.5270000000005</v>
      </c>
      <c r="S11" s="155">
        <v>3389.5260000000003</v>
      </c>
      <c r="T11" s="156">
        <v>3349.3950000000004</v>
      </c>
      <c r="U11" s="133"/>
      <c r="V11" s="50"/>
    </row>
    <row r="12" spans="1:32" ht="12.75" x14ac:dyDescent="0.2">
      <c r="A12" s="81" t="s">
        <v>167</v>
      </c>
      <c r="B12" s="78">
        <v>1200</v>
      </c>
      <c r="C12" s="72">
        <v>28.4375</v>
      </c>
      <c r="D12" s="72">
        <v>28.076923076923077</v>
      </c>
      <c r="E12" s="72">
        <v>27.058823529411768</v>
      </c>
      <c r="F12" s="72">
        <v>26.739130434782609</v>
      </c>
      <c r="G12" s="72">
        <v>26.428571428571431</v>
      </c>
      <c r="H12" s="72">
        <v>26.126760563380284</v>
      </c>
      <c r="I12" s="72">
        <v>25.833333333333336</v>
      </c>
      <c r="J12" s="72">
        <v>25.547945205479454</v>
      </c>
      <c r="K12" s="72">
        <v>25</v>
      </c>
      <c r="L12" s="140">
        <v>6790.625</v>
      </c>
      <c r="M12" s="157">
        <v>6707.6923076923076</v>
      </c>
      <c r="N12" s="157">
        <v>6473.5294117647063</v>
      </c>
      <c r="O12" s="157">
        <v>6400</v>
      </c>
      <c r="P12" s="157">
        <v>6328.5714285714284</v>
      </c>
      <c r="Q12" s="157">
        <v>6259.1549295774648</v>
      </c>
      <c r="R12" s="157">
        <v>6191.666666666667</v>
      </c>
      <c r="S12" s="157">
        <v>6126.0273972602745</v>
      </c>
      <c r="T12" s="158">
        <v>6000</v>
      </c>
      <c r="U12" s="133"/>
      <c r="V12" s="50"/>
    </row>
    <row r="13" spans="1:32" ht="12.75" x14ac:dyDescent="0.2">
      <c r="A13" s="82" t="s">
        <v>153</v>
      </c>
      <c r="B13" s="76">
        <v>2500</v>
      </c>
      <c r="C13" s="5">
        <v>46.856250000000003</v>
      </c>
      <c r="D13" s="5">
        <v>46.220192307692308</v>
      </c>
      <c r="E13" s="5">
        <v>44.424264705882358</v>
      </c>
      <c r="F13" s="5">
        <v>43.860326086956533</v>
      </c>
      <c r="G13" s="5">
        <v>43.3125</v>
      </c>
      <c r="H13" s="5">
        <v>42.780105633802826</v>
      </c>
      <c r="I13" s="5">
        <v>42.26250000000001</v>
      </c>
      <c r="J13" s="5">
        <v>41.759075342465763</v>
      </c>
      <c r="K13" s="5">
        <v>40.792500000000004</v>
      </c>
      <c r="L13" s="150">
        <v>9812.25</v>
      </c>
      <c r="M13" s="155">
        <v>9685.0384615384628</v>
      </c>
      <c r="N13" s="155">
        <v>9325.8529411764739</v>
      </c>
      <c r="O13" s="155">
        <v>9213.0652173913059</v>
      </c>
      <c r="P13" s="155">
        <v>9103.5000000000018</v>
      </c>
      <c r="Q13" s="155">
        <v>8997.0211267605646</v>
      </c>
      <c r="R13" s="155">
        <v>8893.5</v>
      </c>
      <c r="S13" s="155">
        <v>8792.8150684931516</v>
      </c>
      <c r="T13" s="156">
        <v>8599.5</v>
      </c>
      <c r="U13" s="133"/>
      <c r="V13" s="50"/>
    </row>
    <row r="14" spans="1:32" ht="12.75" x14ac:dyDescent="0.2">
      <c r="A14" s="81" t="s">
        <v>4</v>
      </c>
      <c r="B14" s="78">
        <v>500</v>
      </c>
      <c r="C14" s="72">
        <v>10.416079601763416</v>
      </c>
      <c r="D14" s="72">
        <v>10.726519621266954</v>
      </c>
      <c r="E14" s="72">
        <v>10.518198029231687</v>
      </c>
      <c r="F14" s="72">
        <v>10.097470108062421</v>
      </c>
      <c r="G14" s="72">
        <v>9.9585890467055727</v>
      </c>
      <c r="H14" s="72">
        <v>9.7053353465842669</v>
      </c>
      <c r="I14" s="72">
        <v>9.7053353465842669</v>
      </c>
      <c r="J14" s="72">
        <v>9.5031408601970959</v>
      </c>
      <c r="K14" s="72">
        <v>9.1230152257892136</v>
      </c>
      <c r="L14" s="140">
        <v>2916.5022884937566</v>
      </c>
      <c r="M14" s="157">
        <v>3003.4254939547473</v>
      </c>
      <c r="N14" s="157">
        <v>2945.0954481848726</v>
      </c>
      <c r="O14" s="157">
        <v>2827.2916302574781</v>
      </c>
      <c r="P14" s="157">
        <v>2788.4049330775597</v>
      </c>
      <c r="Q14" s="157">
        <v>2717.4938970435946</v>
      </c>
      <c r="R14" s="157">
        <v>2717.4938970435946</v>
      </c>
      <c r="S14" s="157">
        <v>2660.8794408551871</v>
      </c>
      <c r="T14" s="158">
        <v>2554.4442632209793</v>
      </c>
      <c r="U14" s="133"/>
      <c r="V14" s="50"/>
    </row>
    <row r="15" spans="1:32" ht="12.75" x14ac:dyDescent="0.2">
      <c r="A15" s="82" t="s">
        <v>184</v>
      </c>
      <c r="B15" s="76">
        <v>3000</v>
      </c>
      <c r="C15" s="5">
        <v>54.091406250000006</v>
      </c>
      <c r="D15" s="5">
        <v>53.428846153846159</v>
      </c>
      <c r="E15" s="5">
        <v>51.558088235294129</v>
      </c>
      <c r="F15" s="5">
        <v>50.970652173913052</v>
      </c>
      <c r="G15" s="5">
        <v>50.400000000000006</v>
      </c>
      <c r="H15" s="5">
        <v>49.845422535211277</v>
      </c>
      <c r="I15" s="5">
        <v>49.306250000000006</v>
      </c>
      <c r="J15" s="5">
        <v>48.781849315068499</v>
      </c>
      <c r="K15" s="5">
        <v>47.775000000000013</v>
      </c>
      <c r="L15" s="150">
        <v>14284.265625</v>
      </c>
      <c r="M15" s="155">
        <v>14112</v>
      </c>
      <c r="N15" s="155">
        <v>13625.602941176474</v>
      </c>
      <c r="O15" s="155">
        <v>13472.869565217394</v>
      </c>
      <c r="P15" s="155">
        <v>13324.500000000002</v>
      </c>
      <c r="Q15" s="155">
        <v>13180.30985915493</v>
      </c>
      <c r="R15" s="155">
        <v>13040.125</v>
      </c>
      <c r="S15" s="155">
        <v>12903.78082191781</v>
      </c>
      <c r="T15" s="156">
        <v>12642</v>
      </c>
      <c r="U15" s="133"/>
      <c r="V15" s="50"/>
    </row>
    <row r="16" spans="1:32" ht="12.75" x14ac:dyDescent="0.2">
      <c r="A16" s="81" t="s">
        <v>5</v>
      </c>
      <c r="B16" s="78">
        <v>650</v>
      </c>
      <c r="C16" s="72">
        <v>18.393230760826349</v>
      </c>
      <c r="D16" s="72">
        <v>18.091167260512506</v>
      </c>
      <c r="E16" s="72">
        <v>17.590621130775006</v>
      </c>
      <c r="F16" s="72">
        <v>17.132978955015009</v>
      </c>
      <c r="G16" s="72">
        <v>16.861253913157505</v>
      </c>
      <c r="H16" s="72">
        <v>16.589528871300004</v>
      </c>
      <c r="I16" s="72">
        <v>16.360707783420004</v>
      </c>
      <c r="J16" s="72">
        <v>16.031777469592509</v>
      </c>
      <c r="K16" s="72">
        <v>15.802956381712507</v>
      </c>
      <c r="L16" s="140">
        <v>5150.1046130313771</v>
      </c>
      <c r="M16" s="157">
        <v>5065.5268329435021</v>
      </c>
      <c r="N16" s="157">
        <v>4925.3739166170026</v>
      </c>
      <c r="O16" s="157">
        <v>4797.2341074042024</v>
      </c>
      <c r="P16" s="157">
        <v>4721.1510956841012</v>
      </c>
      <c r="Q16" s="157">
        <v>4645.0680839640017</v>
      </c>
      <c r="R16" s="157">
        <v>4580.9981793576017</v>
      </c>
      <c r="S16" s="157">
        <v>4488.8976914859022</v>
      </c>
      <c r="T16" s="158">
        <v>4424.8277868795021</v>
      </c>
      <c r="U16" s="133"/>
      <c r="V16" s="50"/>
    </row>
    <row r="17" spans="1:22" ht="12.75" x14ac:dyDescent="0.2">
      <c r="A17" s="82" t="s">
        <v>154</v>
      </c>
      <c r="B17" s="76">
        <v>2000</v>
      </c>
      <c r="C17" s="5">
        <v>44.272265625000003</v>
      </c>
      <c r="D17" s="5">
        <v>43.675961538461543</v>
      </c>
      <c r="E17" s="5">
        <v>41.992279411764713</v>
      </c>
      <c r="F17" s="5">
        <v>41.463586956521745</v>
      </c>
      <c r="G17" s="5">
        <v>40.95000000000001</v>
      </c>
      <c r="H17" s="5">
        <v>40.450880281690139</v>
      </c>
      <c r="I17" s="5">
        <v>39.965625000000003</v>
      </c>
      <c r="J17" s="5">
        <v>39.493664383561651</v>
      </c>
      <c r="K17" s="5">
        <v>38.587499999999999</v>
      </c>
      <c r="L17" s="150">
        <v>10828.6171875</v>
      </c>
      <c r="M17" s="155">
        <v>10685.76923076923</v>
      </c>
      <c r="N17" s="155">
        <v>10282.433823529413</v>
      </c>
      <c r="O17" s="155">
        <v>10155.782608695654</v>
      </c>
      <c r="P17" s="155">
        <v>10032.75</v>
      </c>
      <c r="Q17" s="155">
        <v>9913.1830985915494</v>
      </c>
      <c r="R17" s="155">
        <v>9796.9375000000018</v>
      </c>
      <c r="S17" s="155">
        <v>9683.8767123287671</v>
      </c>
      <c r="T17" s="156">
        <v>9466.8000000000029</v>
      </c>
      <c r="U17" s="133"/>
      <c r="V17" s="50"/>
    </row>
    <row r="18" spans="1:22" ht="12.75" x14ac:dyDescent="0.2">
      <c r="A18" s="81" t="s">
        <v>155</v>
      </c>
      <c r="B18" s="78">
        <v>3000</v>
      </c>
      <c r="C18" s="72">
        <v>59.835681818181826</v>
      </c>
      <c r="D18" s="72">
        <v>57.929605263157896</v>
      </c>
      <c r="E18" s="72">
        <v>56.152754237288136</v>
      </c>
      <c r="F18" s="72">
        <v>55.308750000000003</v>
      </c>
      <c r="G18" s="72">
        <v>54.492418032786901</v>
      </c>
      <c r="H18" s="72">
        <v>53.702419354838717</v>
      </c>
      <c r="I18" s="72">
        <v>52.937500000000007</v>
      </c>
      <c r="J18" s="72">
        <v>52.196484375000004</v>
      </c>
      <c r="K18" s="72">
        <v>50.106156716417928</v>
      </c>
      <c r="L18" s="140">
        <v>13257.5625</v>
      </c>
      <c r="M18" s="157">
        <v>13077.346153846154</v>
      </c>
      <c r="N18" s="157">
        <v>12568.500000000002</v>
      </c>
      <c r="O18" s="157">
        <v>12408.717391304348</v>
      </c>
      <c r="P18" s="157">
        <v>12253.500000000002</v>
      </c>
      <c r="Q18" s="157">
        <v>12102.654929577466</v>
      </c>
      <c r="R18" s="157">
        <v>11956.000000000002</v>
      </c>
      <c r="S18" s="157">
        <v>11813.363013698632</v>
      </c>
      <c r="T18" s="158">
        <v>11539.5</v>
      </c>
      <c r="U18" s="133"/>
      <c r="V18" s="50"/>
    </row>
    <row r="19" spans="1:22" ht="12.75" x14ac:dyDescent="0.2">
      <c r="A19" s="82" t="s">
        <v>193</v>
      </c>
      <c r="B19" s="76">
        <v>1000</v>
      </c>
      <c r="C19" s="5">
        <v>25.987500000000004</v>
      </c>
      <c r="D19" s="5">
        <v>25.842287234042551</v>
      </c>
      <c r="E19" s="5">
        <v>25.699119718309863</v>
      </c>
      <c r="F19" s="5">
        <v>25.418750000000003</v>
      </c>
      <c r="G19" s="5">
        <v>25.146061643835619</v>
      </c>
      <c r="H19" s="5">
        <v>24.880743243243245</v>
      </c>
      <c r="I19" s="5">
        <v>24.622499999999999</v>
      </c>
      <c r="J19" s="5">
        <v>24.126136363636366</v>
      </c>
      <c r="K19" s="5">
        <v>23.428125000000001</v>
      </c>
      <c r="L19" s="150">
        <v>6755.3181818181829</v>
      </c>
      <c r="M19" s="155">
        <v>6572.4473684210525</v>
      </c>
      <c r="N19" s="155">
        <v>6401.9745762711864</v>
      </c>
      <c r="O19" s="155">
        <v>6321.0000000000009</v>
      </c>
      <c r="P19" s="155">
        <v>6242.6803278688531</v>
      </c>
      <c r="Q19" s="155">
        <v>6166.8870967741941</v>
      </c>
      <c r="R19" s="155">
        <v>6093.5000000000009</v>
      </c>
      <c r="S19" s="155">
        <v>6022.40625</v>
      </c>
      <c r="T19" s="156">
        <v>5821.8582089552247</v>
      </c>
      <c r="U19" s="133"/>
      <c r="V19" s="50"/>
    </row>
    <row r="20" spans="1:22" ht="12.75" x14ac:dyDescent="0.2">
      <c r="A20" s="81" t="s">
        <v>6</v>
      </c>
      <c r="B20" s="78">
        <v>550</v>
      </c>
      <c r="C20" s="72">
        <v>10.620316456699955</v>
      </c>
      <c r="D20" s="72">
        <v>10.518198029231687</v>
      </c>
      <c r="E20" s="72">
        <v>10.391571179171033</v>
      </c>
      <c r="F20" s="72">
        <v>10.183739755587611</v>
      </c>
      <c r="G20" s="72">
        <v>9.9800649604758593</v>
      </c>
      <c r="H20" s="72">
        <v>9.7804636612663423</v>
      </c>
      <c r="I20" s="72">
        <v>9.5848543880410126</v>
      </c>
      <c r="J20" s="72">
        <v>9.3931573002801922</v>
      </c>
      <c r="K20" s="72">
        <v>9.2052941542745881</v>
      </c>
      <c r="L20" s="140">
        <v>2973.6886078759876</v>
      </c>
      <c r="M20" s="157">
        <v>2945.0954481848726</v>
      </c>
      <c r="N20" s="157">
        <v>2909.6399301678894</v>
      </c>
      <c r="O20" s="157">
        <v>2851.4471315645314</v>
      </c>
      <c r="P20" s="157">
        <v>2794.4181889332403</v>
      </c>
      <c r="Q20" s="157">
        <v>2738.5298251545751</v>
      </c>
      <c r="R20" s="157">
        <v>2683.7592286514837</v>
      </c>
      <c r="S20" s="157">
        <v>2630.0840440784536</v>
      </c>
      <c r="T20" s="158">
        <v>2577.4823631968848</v>
      </c>
      <c r="U20" s="133"/>
      <c r="V20" s="50"/>
    </row>
    <row r="21" spans="1:22" ht="12.75" x14ac:dyDescent="0.2">
      <c r="A21" s="82" t="s">
        <v>158</v>
      </c>
      <c r="B21" s="76">
        <v>1200</v>
      </c>
      <c r="C21" s="5">
        <v>28.079296875000001</v>
      </c>
      <c r="D21" s="5">
        <v>27.816923076923079</v>
      </c>
      <c r="E21" s="5">
        <v>27.076102941176476</v>
      </c>
      <c r="F21" s="5">
        <v>26.843478260869571</v>
      </c>
      <c r="G21" s="5">
        <v>26.617500000000007</v>
      </c>
      <c r="H21" s="5">
        <v>26.397887323943667</v>
      </c>
      <c r="I21" s="5">
        <v>26.184375000000003</v>
      </c>
      <c r="J21" s="5">
        <v>25.976712328767125</v>
      </c>
      <c r="K21" s="5">
        <v>25.578000000000003</v>
      </c>
      <c r="L21" s="150">
        <v>7350.57421875</v>
      </c>
      <c r="M21" s="155">
        <v>7284.9807692307695</v>
      </c>
      <c r="N21" s="155">
        <v>7099.7757352941189</v>
      </c>
      <c r="O21" s="155">
        <v>7041.6195652173919</v>
      </c>
      <c r="P21" s="155">
        <v>6985.1250000000009</v>
      </c>
      <c r="Q21" s="155">
        <v>6930.2218309859172</v>
      </c>
      <c r="R21" s="155">
        <v>6876.84375</v>
      </c>
      <c r="S21" s="155">
        <v>6824.928082191781</v>
      </c>
      <c r="T21" s="156">
        <v>6725.25</v>
      </c>
      <c r="U21" s="133"/>
      <c r="V21" s="50"/>
    </row>
    <row r="22" spans="1:22" ht="12.75" x14ac:dyDescent="0.2">
      <c r="A22" s="81" t="s">
        <v>156</v>
      </c>
      <c r="B22" s="78">
        <v>2000</v>
      </c>
      <c r="C22" s="72">
        <v>34.797656250000003</v>
      </c>
      <c r="D22" s="72">
        <v>34.347115384615385</v>
      </c>
      <c r="E22" s="72">
        <v>33.075000000000003</v>
      </c>
      <c r="F22" s="72">
        <v>32.675543478260877</v>
      </c>
      <c r="G22" s="72">
        <v>32.287500000000009</v>
      </c>
      <c r="H22" s="72">
        <v>31.910387323943667</v>
      </c>
      <c r="I22" s="72">
        <v>31.543750000000003</v>
      </c>
      <c r="J22" s="72">
        <v>31.187157534246577</v>
      </c>
      <c r="K22" s="72">
        <v>30.502500000000001</v>
      </c>
      <c r="L22" s="140">
        <v>8089.59375</v>
      </c>
      <c r="M22" s="157">
        <v>7988.8846153846152</v>
      </c>
      <c r="N22" s="157">
        <v>7704.5294117647072</v>
      </c>
      <c r="O22" s="157">
        <v>7615.2391304347839</v>
      </c>
      <c r="P22" s="157">
        <v>7528.5000000000009</v>
      </c>
      <c r="Q22" s="157">
        <v>7444.204225352114</v>
      </c>
      <c r="R22" s="157">
        <v>7362.2500000000018</v>
      </c>
      <c r="S22" s="157">
        <v>7282.5410958904122</v>
      </c>
      <c r="T22" s="158">
        <v>7129.5000000000009</v>
      </c>
      <c r="U22" s="133"/>
      <c r="V22" s="50"/>
    </row>
    <row r="23" spans="1:22" ht="12.75" x14ac:dyDescent="0.2">
      <c r="A23" s="82" t="s">
        <v>159</v>
      </c>
      <c r="B23" s="76">
        <v>1200</v>
      </c>
      <c r="C23" s="5">
        <v>24.461718749999999</v>
      </c>
      <c r="D23" s="5">
        <v>24.255000000000003</v>
      </c>
      <c r="E23" s="5">
        <v>23.671323529411765</v>
      </c>
      <c r="F23" s="5">
        <v>23.48804347826087</v>
      </c>
      <c r="G23" s="5">
        <v>23.310000000000002</v>
      </c>
      <c r="H23" s="5">
        <v>23.136971830985914</v>
      </c>
      <c r="I23" s="5">
        <v>22.968750000000004</v>
      </c>
      <c r="J23" s="5">
        <v>22.805136986301374</v>
      </c>
      <c r="K23" s="5">
        <v>22.491</v>
      </c>
      <c r="L23" s="150">
        <v>6446.1796875</v>
      </c>
      <c r="M23" s="155">
        <v>6394.5</v>
      </c>
      <c r="N23" s="155">
        <v>6248.5808823529414</v>
      </c>
      <c r="O23" s="155">
        <v>6202.7608695652189</v>
      </c>
      <c r="P23" s="155">
        <v>6158.2500000000009</v>
      </c>
      <c r="Q23" s="155">
        <v>6114.99295774648</v>
      </c>
      <c r="R23" s="155">
        <v>6072.9375000000009</v>
      </c>
      <c r="S23" s="155">
        <v>6032.0342465753429</v>
      </c>
      <c r="T23" s="156">
        <v>5953.5</v>
      </c>
      <c r="U23" s="133"/>
      <c r="V23" s="50"/>
    </row>
    <row r="24" spans="1:22" ht="12.75" x14ac:dyDescent="0.2">
      <c r="A24" s="81" t="s">
        <v>8</v>
      </c>
      <c r="B24" s="78">
        <v>600</v>
      </c>
      <c r="C24" s="72">
        <v>16.475106298214037</v>
      </c>
      <c r="D24" s="72">
        <v>16.06322864075868</v>
      </c>
      <c r="E24" s="72">
        <v>15.822280211147302</v>
      </c>
      <c r="F24" s="72">
        <v>15.58494600798009</v>
      </c>
      <c r="G24" s="72">
        <v>15.351171817860388</v>
      </c>
      <c r="H24" s="72">
        <v>15.120904240592481</v>
      </c>
      <c r="I24" s="72">
        <v>14.818486155780635</v>
      </c>
      <c r="J24" s="72">
        <v>14.522116432665019</v>
      </c>
      <c r="K24" s="72">
        <v>14.231674104011722</v>
      </c>
      <c r="L24" s="140">
        <v>4613.0297634999306</v>
      </c>
      <c r="M24" s="157">
        <v>4497.7040194124302</v>
      </c>
      <c r="N24" s="157">
        <v>4430.2384591212449</v>
      </c>
      <c r="O24" s="157">
        <v>4363.7848822344249</v>
      </c>
      <c r="P24" s="157">
        <v>4298.3281090009086</v>
      </c>
      <c r="Q24" s="157">
        <v>4233.8531873658949</v>
      </c>
      <c r="R24" s="157">
        <v>4149.1761236185775</v>
      </c>
      <c r="S24" s="157">
        <v>4066.1926011462056</v>
      </c>
      <c r="T24" s="158">
        <v>3984.8687491232818</v>
      </c>
      <c r="U24" s="133"/>
      <c r="V24" s="50"/>
    </row>
    <row r="25" spans="1:22" ht="12.75" x14ac:dyDescent="0.2">
      <c r="A25" s="82" t="s">
        <v>9</v>
      </c>
      <c r="B25" s="76">
        <v>550</v>
      </c>
      <c r="C25" s="5">
        <v>14.039581803095821</v>
      </c>
      <c r="D25" s="5">
        <v>13.828988076049383</v>
      </c>
      <c r="E25" s="5">
        <v>13.621553254908642</v>
      </c>
      <c r="F25" s="5">
        <v>13.417229956085013</v>
      </c>
      <c r="G25" s="5">
        <v>13.215971506743744</v>
      </c>
      <c r="H25" s="5">
        <v>13.017731934142587</v>
      </c>
      <c r="I25" s="5">
        <v>12.822465955130445</v>
      </c>
      <c r="J25" s="5">
        <v>12.63012896580349</v>
      </c>
      <c r="K25" s="5">
        <v>12.440677031316435</v>
      </c>
      <c r="L25" s="150">
        <v>3931.0829048668297</v>
      </c>
      <c r="M25" s="155">
        <v>3872.1166612938273</v>
      </c>
      <c r="N25" s="155">
        <v>3814.0349113744196</v>
      </c>
      <c r="O25" s="155">
        <v>3756.8243877038039</v>
      </c>
      <c r="P25" s="155">
        <v>3700.4720218882476</v>
      </c>
      <c r="Q25" s="155">
        <v>3644.9649415599247</v>
      </c>
      <c r="R25" s="155">
        <v>3590.2904674365245</v>
      </c>
      <c r="S25" s="155">
        <v>3536.436110424977</v>
      </c>
      <c r="T25" s="156">
        <v>3483.3895687686017</v>
      </c>
      <c r="U25" s="133"/>
      <c r="V25" s="50"/>
    </row>
    <row r="26" spans="1:22" ht="12.75" x14ac:dyDescent="0.2">
      <c r="A26" s="81" t="s">
        <v>10</v>
      </c>
      <c r="B26" s="78">
        <v>650</v>
      </c>
      <c r="C26" s="72">
        <v>13.105198191761163</v>
      </c>
      <c r="D26" s="72">
        <v>12.858071597287951</v>
      </c>
      <c r="E26" s="72">
        <v>12.72701961537034</v>
      </c>
      <c r="F26" s="72">
        <v>12.534185984834428</v>
      </c>
      <c r="G26" s="72">
        <v>12.50235907494015</v>
      </c>
      <c r="H26" s="72">
        <v>12.333863669617504</v>
      </c>
      <c r="I26" s="72">
        <v>12.333863669617502</v>
      </c>
      <c r="J26" s="72">
        <v>12.076908176500476</v>
      </c>
      <c r="K26" s="72">
        <v>12.015425734874649</v>
      </c>
      <c r="L26" s="140">
        <v>3669.4554936931258</v>
      </c>
      <c r="M26" s="157">
        <v>3600.2600472406266</v>
      </c>
      <c r="N26" s="157">
        <v>3563.565492303695</v>
      </c>
      <c r="O26" s="157">
        <v>3509.5720757536396</v>
      </c>
      <c r="P26" s="157">
        <v>3500.6605409832423</v>
      </c>
      <c r="Q26" s="157">
        <v>3453.4818274929016</v>
      </c>
      <c r="R26" s="157">
        <v>3453.4818274929012</v>
      </c>
      <c r="S26" s="157">
        <v>3381.5342894201331</v>
      </c>
      <c r="T26" s="158">
        <v>3364.3192057649017</v>
      </c>
      <c r="U26" s="133"/>
      <c r="V26" s="50"/>
    </row>
    <row r="27" spans="1:22" ht="12.75" x14ac:dyDescent="0.2">
      <c r="A27" s="82" t="s">
        <v>178</v>
      </c>
      <c r="B27" s="76">
        <v>1000</v>
      </c>
      <c r="C27" s="5">
        <v>23.819817840000006</v>
      </c>
      <c r="D27" s="5">
        <v>23.656236240000009</v>
      </c>
      <c r="E27" s="5">
        <v>23.00190984</v>
      </c>
      <c r="F27" s="5">
        <v>22.184001840000004</v>
      </c>
      <c r="G27" s="5">
        <v>22.020420240000011</v>
      </c>
      <c r="H27" s="5">
        <v>21.366093840000005</v>
      </c>
      <c r="I27" s="5">
        <v>21.038930640000004</v>
      </c>
      <c r="J27" s="5">
        <v>20.87534904</v>
      </c>
      <c r="K27" s="5">
        <v>20.87534904</v>
      </c>
      <c r="L27" s="150">
        <v>6669.5489952000034</v>
      </c>
      <c r="M27" s="155">
        <v>6623.7461472000023</v>
      </c>
      <c r="N27" s="155">
        <v>6440.5347552000003</v>
      </c>
      <c r="O27" s="155">
        <v>6211.5205151999999</v>
      </c>
      <c r="P27" s="155">
        <v>6165.7176672000023</v>
      </c>
      <c r="Q27" s="155">
        <v>5982.5062752000022</v>
      </c>
      <c r="R27" s="155">
        <v>5890.9005792000007</v>
      </c>
      <c r="S27" s="155">
        <v>5845.0977312000005</v>
      </c>
      <c r="T27" s="156">
        <v>5845.0977312000005</v>
      </c>
      <c r="U27" s="133"/>
      <c r="V27" s="50"/>
    </row>
    <row r="28" spans="1:22" ht="12.75" x14ac:dyDescent="0.2">
      <c r="A28" s="81" t="s">
        <v>168</v>
      </c>
      <c r="B28" s="78">
        <v>2300</v>
      </c>
      <c r="C28" s="72">
        <v>31.559062500000003</v>
      </c>
      <c r="D28" s="72">
        <v>31.158346153846157</v>
      </c>
      <c r="E28" s="72">
        <v>30.026911764705886</v>
      </c>
      <c r="F28" s="72">
        <v>29.671630434782614</v>
      </c>
      <c r="G28" s="72">
        <v>29.326500000000003</v>
      </c>
      <c r="H28" s="72">
        <v>28.991091549295781</v>
      </c>
      <c r="I28" s="72">
        <v>28.665000000000006</v>
      </c>
      <c r="J28" s="72">
        <v>28.347842465753427</v>
      </c>
      <c r="K28" s="72">
        <v>27.738900000000005</v>
      </c>
      <c r="L28" s="140">
        <v>8830.3359375</v>
      </c>
      <c r="M28" s="157">
        <v>8718.2307692307695</v>
      </c>
      <c r="N28" s="157">
        <v>8401.6985294117658</v>
      </c>
      <c r="O28" s="157">
        <v>8302.3043478260879</v>
      </c>
      <c r="P28" s="157">
        <v>8205.7500000000018</v>
      </c>
      <c r="Q28" s="157">
        <v>8111.9154929577471</v>
      </c>
      <c r="R28" s="157">
        <v>8020.6875</v>
      </c>
      <c r="S28" s="157">
        <v>7931.9589041095896</v>
      </c>
      <c r="T28" s="158">
        <v>7761.6</v>
      </c>
      <c r="U28" s="133"/>
      <c r="V28" s="50"/>
    </row>
    <row r="29" spans="1:22" ht="13.5" thickBot="1" x14ac:dyDescent="0.25">
      <c r="A29" s="108" t="s">
        <v>192</v>
      </c>
      <c r="B29" s="105">
        <v>6000</v>
      </c>
      <c r="C29" s="106">
        <v>110.70937500000001</v>
      </c>
      <c r="D29" s="106">
        <v>109.11923076923077</v>
      </c>
      <c r="E29" s="106">
        <v>104.62941176470589</v>
      </c>
      <c r="F29" s="106">
        <v>103.21956521739132</v>
      </c>
      <c r="G29" s="106">
        <v>101.85000000000001</v>
      </c>
      <c r="H29" s="106">
        <v>100.51901408450705</v>
      </c>
      <c r="I29" s="106">
        <v>99.225000000000009</v>
      </c>
      <c r="J29" s="106">
        <v>98.97</v>
      </c>
      <c r="K29" s="106">
        <v>97.55</v>
      </c>
      <c r="L29" s="159">
        <v>22141.875</v>
      </c>
      <c r="M29" s="197">
        <v>21823.846153846152</v>
      </c>
      <c r="N29" s="197">
        <v>20925.882352941178</v>
      </c>
      <c r="O29" s="197">
        <v>20643.913043478264</v>
      </c>
      <c r="P29" s="197">
        <v>20370</v>
      </c>
      <c r="Q29" s="197">
        <v>20103.802816901411</v>
      </c>
      <c r="R29" s="197">
        <v>19845</v>
      </c>
      <c r="S29" s="197">
        <v>19794</v>
      </c>
      <c r="T29" s="198">
        <v>19510</v>
      </c>
      <c r="U29" s="133"/>
      <c r="V29" s="50"/>
    </row>
    <row r="30" spans="1:22" ht="23.1" customHeight="1" thickBot="1" x14ac:dyDescent="0.25">
      <c r="A30" s="6" t="str">
        <f>Москва!A30</f>
        <v>Тарифы с учетом доставки до адреса:</v>
      </c>
      <c r="B30" s="7"/>
      <c r="C30" s="8"/>
      <c r="D30" s="8"/>
      <c r="E30" s="8"/>
      <c r="F30" s="8"/>
      <c r="G30" s="8"/>
      <c r="H30" s="8"/>
      <c r="I30" s="8"/>
      <c r="J30" s="8"/>
      <c r="K30" s="8"/>
      <c r="L30" s="146"/>
      <c r="M30" s="146"/>
      <c r="N30" s="146"/>
      <c r="O30" s="146"/>
      <c r="P30" s="146"/>
      <c r="Q30" s="146"/>
      <c r="R30" s="146"/>
      <c r="S30" s="146"/>
      <c r="T30" s="146"/>
      <c r="U30" s="133"/>
      <c r="V30" s="3"/>
    </row>
    <row r="31" spans="1:22" ht="12.75" x14ac:dyDescent="0.2">
      <c r="A31" s="117" t="s">
        <v>11</v>
      </c>
      <c r="B31" s="163">
        <v>2000</v>
      </c>
      <c r="C31" s="119">
        <v>28.257268053253572</v>
      </c>
      <c r="D31" s="119">
        <v>27.807401679819318</v>
      </c>
      <c r="E31" s="119">
        <v>27.567472947321047</v>
      </c>
      <c r="F31" s="119">
        <v>26.484158367253137</v>
      </c>
      <c r="G31" s="119">
        <v>26.166071032501659</v>
      </c>
      <c r="H31" s="119">
        <v>25.757101602106893</v>
      </c>
      <c r="I31" s="119">
        <v>25.429926057791068</v>
      </c>
      <c r="J31" s="119">
        <v>24.833298083049453</v>
      </c>
      <c r="K31" s="121">
        <v>24.681722327304286</v>
      </c>
      <c r="L31" s="147">
        <v>7912.0350549109999</v>
      </c>
      <c r="M31" s="148">
        <v>7786.0724703494097</v>
      </c>
      <c r="N31" s="148">
        <v>7718.8924252498937</v>
      </c>
      <c r="O31" s="148">
        <v>7415.5643428308776</v>
      </c>
      <c r="P31" s="148">
        <v>7326.4998891004643</v>
      </c>
      <c r="Q31" s="148">
        <v>7211.9884485899292</v>
      </c>
      <c r="R31" s="148">
        <v>7120.3792961814997</v>
      </c>
      <c r="S31" s="148">
        <v>6953.323463253847</v>
      </c>
      <c r="T31" s="149">
        <v>6910.882251645201</v>
      </c>
      <c r="U31" s="133"/>
      <c r="V31" s="50"/>
    </row>
    <row r="32" spans="1:22" ht="12.75" x14ac:dyDescent="0.2">
      <c r="A32" s="81" t="s">
        <v>12</v>
      </c>
      <c r="B32" s="164">
        <v>2000</v>
      </c>
      <c r="C32" s="72">
        <v>32.106124803746525</v>
      </c>
      <c r="D32" s="72">
        <v>31.966166376455877</v>
      </c>
      <c r="E32" s="72">
        <v>31.596276247187721</v>
      </c>
      <c r="F32" s="72">
        <v>31.248197820873941</v>
      </c>
      <c r="G32" s="72">
        <v>30.773793281616012</v>
      </c>
      <c r="H32" s="72">
        <v>30.744711011010164</v>
      </c>
      <c r="I32" s="72">
        <v>30.546951570890378</v>
      </c>
      <c r="J32" s="72">
        <v>30.205816536683766</v>
      </c>
      <c r="K32" s="122">
        <v>30.017188929534221</v>
      </c>
      <c r="L32" s="140">
        <v>8989.7149450490269</v>
      </c>
      <c r="M32" s="141">
        <v>8950.5265854076442</v>
      </c>
      <c r="N32" s="141">
        <v>8846.9573492125619</v>
      </c>
      <c r="O32" s="141">
        <v>8749.4953898447038</v>
      </c>
      <c r="P32" s="141">
        <v>8616.6621188524841</v>
      </c>
      <c r="Q32" s="141">
        <v>8608.5190830828469</v>
      </c>
      <c r="R32" s="141">
        <v>8553.1464398493063</v>
      </c>
      <c r="S32" s="141">
        <v>8457.6286302714543</v>
      </c>
      <c r="T32" s="142">
        <v>8404.8129002695823</v>
      </c>
      <c r="U32" s="133"/>
      <c r="V32" s="50"/>
    </row>
    <row r="33" spans="1:22" ht="12.75" x14ac:dyDescent="0.2">
      <c r="A33" s="82" t="s">
        <v>13</v>
      </c>
      <c r="B33" s="165">
        <v>2000</v>
      </c>
      <c r="C33" s="5">
        <v>25.947954002957783</v>
      </c>
      <c r="D33" s="5">
        <v>25.935957566332871</v>
      </c>
      <c r="E33" s="5">
        <v>25.919962317499657</v>
      </c>
      <c r="F33" s="5">
        <v>25.575337410820321</v>
      </c>
      <c r="G33" s="5">
        <v>25.130015142168244</v>
      </c>
      <c r="H33" s="5">
        <v>24.939162741317357</v>
      </c>
      <c r="I33" s="5">
        <v>24.784922841854183</v>
      </c>
      <c r="J33" s="5">
        <v>24.681722327304282</v>
      </c>
      <c r="K33" s="123">
        <v>24.390696876273559</v>
      </c>
      <c r="L33" s="150">
        <v>7265.4271208281789</v>
      </c>
      <c r="M33" s="151">
        <v>7262.0681185732037</v>
      </c>
      <c r="N33" s="151">
        <v>7257.5894488999038</v>
      </c>
      <c r="O33" s="151">
        <v>7161.0944750296894</v>
      </c>
      <c r="P33" s="151">
        <v>7036.4042398071088</v>
      </c>
      <c r="Q33" s="151">
        <v>6982.9655675688591</v>
      </c>
      <c r="R33" s="151">
        <v>6939.7783957191714</v>
      </c>
      <c r="S33" s="151">
        <v>6910.8822516452001</v>
      </c>
      <c r="T33" s="152">
        <v>6829.3951253565956</v>
      </c>
      <c r="U33" s="133"/>
      <c r="V33" s="3"/>
    </row>
    <row r="34" spans="1:22" ht="12.75" x14ac:dyDescent="0.2">
      <c r="A34" s="81" t="s">
        <v>189</v>
      </c>
      <c r="B34" s="164">
        <v>2000</v>
      </c>
      <c r="C34" s="72">
        <v>29.246974074808893</v>
      </c>
      <c r="D34" s="72">
        <v>29.043034652185369</v>
      </c>
      <c r="E34" s="72">
        <v>28.831097605145235</v>
      </c>
      <c r="F34" s="72">
        <v>28.301800280118762</v>
      </c>
      <c r="G34" s="72">
        <v>28.178200630043911</v>
      </c>
      <c r="H34" s="72">
        <v>28.129124298396533</v>
      </c>
      <c r="I34" s="72">
        <v>27.952605302344235</v>
      </c>
      <c r="J34" s="72">
        <v>27.834498046803791</v>
      </c>
      <c r="K34" s="122">
        <v>27.501435586179742</v>
      </c>
      <c r="L34" s="140">
        <v>8189.1527409464888</v>
      </c>
      <c r="M34" s="141">
        <v>8132.0497026119046</v>
      </c>
      <c r="N34" s="141">
        <v>8072.7073294406655</v>
      </c>
      <c r="O34" s="141">
        <v>7924.5040784332532</v>
      </c>
      <c r="P34" s="141">
        <v>7889.8961764122951</v>
      </c>
      <c r="Q34" s="141">
        <v>7876.1548035510286</v>
      </c>
      <c r="R34" s="141">
        <v>7826.7294846563855</v>
      </c>
      <c r="S34" s="141">
        <v>7793.6594531050614</v>
      </c>
      <c r="T34" s="142">
        <v>7700.4019641303285</v>
      </c>
      <c r="U34" s="133"/>
      <c r="V34" s="3"/>
    </row>
    <row r="35" spans="1:22" ht="12.75" x14ac:dyDescent="0.2">
      <c r="A35" s="82" t="s">
        <v>14</v>
      </c>
      <c r="B35" s="165">
        <v>2000</v>
      </c>
      <c r="C35" s="5">
        <v>25.947954002957783</v>
      </c>
      <c r="D35" s="5">
        <v>25.935957566332863</v>
      </c>
      <c r="E35" s="5">
        <v>25.919962317499657</v>
      </c>
      <c r="F35" s="5">
        <v>25.575337410820321</v>
      </c>
      <c r="G35" s="5">
        <v>25.130015142168244</v>
      </c>
      <c r="H35" s="5">
        <v>24.939162741317357</v>
      </c>
      <c r="I35" s="5">
        <v>24.784922841854183</v>
      </c>
      <c r="J35" s="5">
        <v>24.681722327304282</v>
      </c>
      <c r="K35" s="123">
        <v>24.390696876273559</v>
      </c>
      <c r="L35" s="150">
        <v>7265.4271208281789</v>
      </c>
      <c r="M35" s="151">
        <v>7262.068118573201</v>
      </c>
      <c r="N35" s="151">
        <v>7257.5894488999038</v>
      </c>
      <c r="O35" s="151">
        <v>7161.0944750296894</v>
      </c>
      <c r="P35" s="151">
        <v>7036.4042398071088</v>
      </c>
      <c r="Q35" s="151">
        <v>6982.9655675688591</v>
      </c>
      <c r="R35" s="151">
        <v>6939.7783957191714</v>
      </c>
      <c r="S35" s="151">
        <v>6910.8822516452001</v>
      </c>
      <c r="T35" s="152">
        <v>6829.3951253565956</v>
      </c>
      <c r="U35" s="133"/>
      <c r="V35" s="3"/>
    </row>
    <row r="36" spans="1:22" ht="12.75" x14ac:dyDescent="0.2">
      <c r="A36" s="81" t="s">
        <v>15</v>
      </c>
      <c r="B36" s="164">
        <v>2000</v>
      </c>
      <c r="C36" s="72">
        <v>31.886190132289791</v>
      </c>
      <c r="D36" s="72">
        <v>31.706243582916095</v>
      </c>
      <c r="E36" s="72">
        <v>31.518299409125778</v>
      </c>
      <c r="F36" s="72">
        <v>31.255468388525408</v>
      </c>
      <c r="G36" s="72">
        <v>30.991910311159884</v>
      </c>
      <c r="H36" s="72">
        <v>30.864675377259299</v>
      </c>
      <c r="I36" s="72">
        <v>30.464534493298444</v>
      </c>
      <c r="J36" s="72">
        <v>30.357392292428919</v>
      </c>
      <c r="K36" s="122">
        <v>30.186953775968799</v>
      </c>
      <c r="L36" s="140">
        <v>8928.1332370411419</v>
      </c>
      <c r="M36" s="141">
        <v>8877.7482032165062</v>
      </c>
      <c r="N36" s="141">
        <v>8825.1238345552192</v>
      </c>
      <c r="O36" s="141">
        <v>8751.5311487871131</v>
      </c>
      <c r="P36" s="141">
        <v>8677.7348871247668</v>
      </c>
      <c r="Q36" s="141">
        <v>8642.109105632604</v>
      </c>
      <c r="R36" s="141">
        <v>8530.0696581235643</v>
      </c>
      <c r="S36" s="141">
        <v>8500.0698418800966</v>
      </c>
      <c r="T36" s="142">
        <v>8452.3470572712649</v>
      </c>
      <c r="U36" s="133"/>
      <c r="V36" s="3"/>
    </row>
    <row r="37" spans="1:22" ht="12.75" x14ac:dyDescent="0.2">
      <c r="A37" s="82" t="s">
        <v>16</v>
      </c>
      <c r="B37" s="165">
        <v>2000</v>
      </c>
      <c r="C37" s="5">
        <v>31.886190132289791</v>
      </c>
      <c r="D37" s="5">
        <v>31.706243582916095</v>
      </c>
      <c r="E37" s="5">
        <v>31.518299409125778</v>
      </c>
      <c r="F37" s="5">
        <v>31.255468388525408</v>
      </c>
      <c r="G37" s="5">
        <v>31.210027340703764</v>
      </c>
      <c r="H37" s="5">
        <v>31.073704197238843</v>
      </c>
      <c r="I37" s="5">
        <v>30.876619881258122</v>
      </c>
      <c r="J37" s="5">
        <v>30.744752557111024</v>
      </c>
      <c r="K37" s="123">
        <v>30.558819630063613</v>
      </c>
      <c r="L37" s="150">
        <v>8928.1332370411419</v>
      </c>
      <c r="M37" s="151">
        <v>8877.7482032165062</v>
      </c>
      <c r="N37" s="151">
        <v>8825.1238345552192</v>
      </c>
      <c r="O37" s="151">
        <v>8751.5311487871131</v>
      </c>
      <c r="P37" s="151">
        <v>8738.8076553970532</v>
      </c>
      <c r="Q37" s="151">
        <v>8700.6371752268751</v>
      </c>
      <c r="R37" s="151">
        <v>8645.4535667522741</v>
      </c>
      <c r="S37" s="151">
        <v>8608.5307159910863</v>
      </c>
      <c r="T37" s="152">
        <v>8556.4694964178125</v>
      </c>
      <c r="U37" s="133"/>
      <c r="V37" s="3"/>
    </row>
    <row r="38" spans="1:22" ht="12.75" x14ac:dyDescent="0.2">
      <c r="A38" s="81" t="s">
        <v>17</v>
      </c>
      <c r="B38" s="164">
        <v>2000</v>
      </c>
      <c r="C38" s="72">
        <v>31.886190132289791</v>
      </c>
      <c r="D38" s="72">
        <v>31.706243582916095</v>
      </c>
      <c r="E38" s="72">
        <v>31.518299409125778</v>
      </c>
      <c r="F38" s="72">
        <v>31.255468388525408</v>
      </c>
      <c r="G38" s="72">
        <v>31.210027340703764</v>
      </c>
      <c r="H38" s="72">
        <v>31.073704197238843</v>
      </c>
      <c r="I38" s="72">
        <v>30.876619881258122</v>
      </c>
      <c r="J38" s="72">
        <v>30.744752557111024</v>
      </c>
      <c r="K38" s="122">
        <v>30.558819630063613</v>
      </c>
      <c r="L38" s="140">
        <v>8928.1332370411419</v>
      </c>
      <c r="M38" s="141">
        <v>8877.7482032165062</v>
      </c>
      <c r="N38" s="141">
        <v>8825.1238345552192</v>
      </c>
      <c r="O38" s="141">
        <v>8751.5311487871131</v>
      </c>
      <c r="P38" s="141">
        <v>8738.8076553970532</v>
      </c>
      <c r="Q38" s="141">
        <v>8700.6371752268751</v>
      </c>
      <c r="R38" s="141">
        <v>8645.4535667522741</v>
      </c>
      <c r="S38" s="141">
        <v>8608.5307159910863</v>
      </c>
      <c r="T38" s="142">
        <v>8556.4694964178125</v>
      </c>
      <c r="U38" s="133"/>
      <c r="V38" s="3"/>
    </row>
    <row r="39" spans="1:22" ht="12.75" x14ac:dyDescent="0.2">
      <c r="A39" s="82" t="s">
        <v>18</v>
      </c>
      <c r="B39" s="165">
        <v>4000</v>
      </c>
      <c r="C39" s="5">
        <v>31.886190132289791</v>
      </c>
      <c r="D39" s="5">
        <v>31.706243582916095</v>
      </c>
      <c r="E39" s="5">
        <v>31.518299409125778</v>
      </c>
      <c r="F39" s="5">
        <v>31.255468388525408</v>
      </c>
      <c r="G39" s="5">
        <v>30.991910311159884</v>
      </c>
      <c r="H39" s="5">
        <v>30.864675377259299</v>
      </c>
      <c r="I39" s="5">
        <v>30.464534493298444</v>
      </c>
      <c r="J39" s="5">
        <v>30.357392292428919</v>
      </c>
      <c r="K39" s="123">
        <v>30.186953775968799</v>
      </c>
      <c r="L39" s="150">
        <v>8928.1332370411419</v>
      </c>
      <c r="M39" s="151">
        <v>8877.7482032165062</v>
      </c>
      <c r="N39" s="151">
        <v>8825.1238345552192</v>
      </c>
      <c r="O39" s="151">
        <v>8751.5311487871131</v>
      </c>
      <c r="P39" s="151">
        <v>8677.7348871247668</v>
      </c>
      <c r="Q39" s="151">
        <v>8642.109105632604</v>
      </c>
      <c r="R39" s="151">
        <v>8530.0696581235643</v>
      </c>
      <c r="S39" s="151">
        <v>8500.0698418800966</v>
      </c>
      <c r="T39" s="152">
        <v>8452.3470572712649</v>
      </c>
      <c r="U39" s="133"/>
      <c r="V39" s="3"/>
    </row>
    <row r="40" spans="1:22" ht="12.75" x14ac:dyDescent="0.2">
      <c r="A40" s="81" t="s">
        <v>19</v>
      </c>
      <c r="B40" s="164">
        <v>6000</v>
      </c>
      <c r="C40" s="72">
        <v>39.144034290362228</v>
      </c>
      <c r="D40" s="72">
        <v>38.253298870962439</v>
      </c>
      <c r="E40" s="72">
        <v>37.340569984416952</v>
      </c>
      <c r="F40" s="72">
        <v>37.134631155689277</v>
      </c>
      <c r="G40" s="72">
        <v>36.644776660171999</v>
      </c>
      <c r="H40" s="72">
        <v>37.404550979749821</v>
      </c>
      <c r="I40" s="72">
        <v>37.415519150378302</v>
      </c>
      <c r="J40" s="72">
        <v>37.238931603259587</v>
      </c>
      <c r="K40" s="122">
        <v>37.00179975427158</v>
      </c>
      <c r="L40" s="140">
        <v>10960.329601301422</v>
      </c>
      <c r="M40" s="141">
        <v>10710.923683869481</v>
      </c>
      <c r="N40" s="141">
        <v>10455.359595636746</v>
      </c>
      <c r="O40" s="141">
        <v>10397.696723592997</v>
      </c>
      <c r="P40" s="141">
        <v>10260.537464848159</v>
      </c>
      <c r="Q40" s="141">
        <v>10473.274274329951</v>
      </c>
      <c r="R40" s="141">
        <v>10476.345362105925</v>
      </c>
      <c r="S40" s="141">
        <v>10426.900848912685</v>
      </c>
      <c r="T40" s="142">
        <v>10360.503931196045</v>
      </c>
      <c r="U40" s="133"/>
      <c r="V40" s="3"/>
    </row>
    <row r="41" spans="1:22" ht="12.75" x14ac:dyDescent="0.2">
      <c r="A41" s="82" t="s">
        <v>20</v>
      </c>
      <c r="B41" s="165">
        <v>2000</v>
      </c>
      <c r="C41" s="5">
        <v>29.246974074808893</v>
      </c>
      <c r="D41" s="5">
        <v>29.043034652185369</v>
      </c>
      <c r="E41" s="5">
        <v>28.831097605145235</v>
      </c>
      <c r="F41" s="5">
        <v>28.708952068600667</v>
      </c>
      <c r="G41" s="5">
        <v>28.374505956633392</v>
      </c>
      <c r="H41" s="5">
        <v>28.129124298396533</v>
      </c>
      <c r="I41" s="5">
        <v>28.137147889126187</v>
      </c>
      <c r="J41" s="5">
        <v>28.007968078378816</v>
      </c>
      <c r="K41" s="123">
        <v>27.834498046803791</v>
      </c>
      <c r="L41" s="150">
        <v>8189.1527409464888</v>
      </c>
      <c r="M41" s="151">
        <v>8132.0497026119046</v>
      </c>
      <c r="N41" s="151">
        <v>8072.7073294406655</v>
      </c>
      <c r="O41" s="151">
        <v>8038.5065792081859</v>
      </c>
      <c r="P41" s="151">
        <v>7944.8616678573489</v>
      </c>
      <c r="Q41" s="151">
        <v>7876.1548035510286</v>
      </c>
      <c r="R41" s="151">
        <v>7878.401408955332</v>
      </c>
      <c r="S41" s="151">
        <v>7842.2310619460686</v>
      </c>
      <c r="T41" s="152">
        <v>7793.6594531050614</v>
      </c>
      <c r="U41" s="133"/>
      <c r="V41" s="3"/>
    </row>
    <row r="42" spans="1:22" ht="12.75" x14ac:dyDescent="0.2">
      <c r="A42" s="81" t="s">
        <v>21</v>
      </c>
      <c r="B42" s="164">
        <v>2000</v>
      </c>
      <c r="C42" s="72">
        <v>25.947954002957783</v>
      </c>
      <c r="D42" s="72">
        <v>25.935957566332871</v>
      </c>
      <c r="E42" s="72">
        <v>25.919962317499657</v>
      </c>
      <c r="F42" s="72">
        <v>25.757101602106886</v>
      </c>
      <c r="G42" s="72">
        <v>25.475367105612719</v>
      </c>
      <c r="H42" s="72">
        <v>25.102750513475264</v>
      </c>
      <c r="I42" s="72">
        <v>24.9461736458384</v>
      </c>
      <c r="J42" s="72">
        <v>24.833298083049453</v>
      </c>
      <c r="K42" s="122">
        <v>24.681722327304286</v>
      </c>
      <c r="L42" s="140">
        <v>7265.4271208281789</v>
      </c>
      <c r="M42" s="141">
        <v>7262.0681185732037</v>
      </c>
      <c r="N42" s="141">
        <v>7257.5894488999038</v>
      </c>
      <c r="O42" s="141">
        <v>7211.9884485899283</v>
      </c>
      <c r="P42" s="141">
        <v>7133.1027895715606</v>
      </c>
      <c r="Q42" s="141">
        <v>7028.7701437730739</v>
      </c>
      <c r="R42" s="141">
        <v>6984.9286208347521</v>
      </c>
      <c r="S42" s="141">
        <v>6953.323463253847</v>
      </c>
      <c r="T42" s="142">
        <v>6910.882251645201</v>
      </c>
      <c r="U42" s="133"/>
      <c r="V42" s="3"/>
    </row>
    <row r="43" spans="1:22" ht="12.75" x14ac:dyDescent="0.2">
      <c r="A43" s="82" t="s">
        <v>22</v>
      </c>
      <c r="B43" s="165">
        <v>2000</v>
      </c>
      <c r="C43" s="5">
        <v>29.246974074808893</v>
      </c>
      <c r="D43" s="5">
        <v>29.043034652185369</v>
      </c>
      <c r="E43" s="5">
        <v>28.831097605145235</v>
      </c>
      <c r="F43" s="5">
        <v>28.708952068600667</v>
      </c>
      <c r="G43" s="5">
        <v>28.374505956633392</v>
      </c>
      <c r="H43" s="5">
        <v>28.129124298396533</v>
      </c>
      <c r="I43" s="5">
        <v>28.137147889126187</v>
      </c>
      <c r="J43" s="5">
        <v>28.007968078378816</v>
      </c>
      <c r="K43" s="123">
        <v>27.834498046803791</v>
      </c>
      <c r="L43" s="150">
        <v>8189.1527409464888</v>
      </c>
      <c r="M43" s="151">
        <v>8132.0497026119046</v>
      </c>
      <c r="N43" s="151">
        <v>8072.7073294406655</v>
      </c>
      <c r="O43" s="151">
        <v>8038.5065792081859</v>
      </c>
      <c r="P43" s="151">
        <v>7944.8616678573489</v>
      </c>
      <c r="Q43" s="151">
        <v>7876.1548035510286</v>
      </c>
      <c r="R43" s="151">
        <v>7878.401408955332</v>
      </c>
      <c r="S43" s="151">
        <v>7842.2310619460686</v>
      </c>
      <c r="T43" s="152">
        <v>7793.6594531050614</v>
      </c>
      <c r="U43" s="133"/>
      <c r="V43" s="3"/>
    </row>
    <row r="44" spans="1:22" ht="12.75" x14ac:dyDescent="0.2">
      <c r="A44" s="81" t="s">
        <v>23</v>
      </c>
      <c r="B44" s="164">
        <v>2000</v>
      </c>
      <c r="C44" s="72">
        <v>31.886190132289791</v>
      </c>
      <c r="D44" s="72">
        <v>31.706243582916095</v>
      </c>
      <c r="E44" s="72">
        <v>31.518299409125778</v>
      </c>
      <c r="F44" s="72">
        <v>31.255468388525408</v>
      </c>
      <c r="G44" s="72">
        <v>31.210027340703764</v>
      </c>
      <c r="H44" s="72">
        <v>31.073704197238843</v>
      </c>
      <c r="I44" s="72">
        <v>31.082662575237958</v>
      </c>
      <c r="J44" s="72">
        <v>30.938432689452075</v>
      </c>
      <c r="K44" s="122">
        <v>30.744752557111024</v>
      </c>
      <c r="L44" s="140">
        <v>8928.1332370411419</v>
      </c>
      <c r="M44" s="141">
        <v>8877.7482032165062</v>
      </c>
      <c r="N44" s="141">
        <v>8825.1238345552192</v>
      </c>
      <c r="O44" s="141">
        <v>8751.5311487871131</v>
      </c>
      <c r="P44" s="141">
        <v>8738.8076553970532</v>
      </c>
      <c r="Q44" s="141">
        <v>8700.6371752268751</v>
      </c>
      <c r="R44" s="141">
        <v>8703.14552106663</v>
      </c>
      <c r="S44" s="141">
        <v>8662.7611530465801</v>
      </c>
      <c r="T44" s="142">
        <v>8608.5307159910863</v>
      </c>
      <c r="U44" s="133"/>
      <c r="V44" s="3"/>
    </row>
    <row r="45" spans="1:22" ht="12.75" x14ac:dyDescent="0.2">
      <c r="A45" s="82" t="s">
        <v>141</v>
      </c>
      <c r="B45" s="165">
        <v>2000</v>
      </c>
      <c r="C45" s="5">
        <v>31.886190132289791</v>
      </c>
      <c r="D45" s="5">
        <v>31.706243582916095</v>
      </c>
      <c r="E45" s="5">
        <v>31.518299409125778</v>
      </c>
      <c r="F45" s="5">
        <v>31.255468388525408</v>
      </c>
      <c r="G45" s="5">
        <v>31.210027340703764</v>
      </c>
      <c r="H45" s="5">
        <v>31.073704197238843</v>
      </c>
      <c r="I45" s="5">
        <v>31.082662575237958</v>
      </c>
      <c r="J45" s="5">
        <v>30.938432689452075</v>
      </c>
      <c r="K45" s="123">
        <v>30.744752557111024</v>
      </c>
      <c r="L45" s="150">
        <v>8928.1332370411419</v>
      </c>
      <c r="M45" s="151">
        <v>8877.7482032165062</v>
      </c>
      <c r="N45" s="151">
        <v>8825.1238345552192</v>
      </c>
      <c r="O45" s="151">
        <v>8751.5311487871131</v>
      </c>
      <c r="P45" s="151">
        <v>8738.8076553970532</v>
      </c>
      <c r="Q45" s="151">
        <v>8700.6371752268751</v>
      </c>
      <c r="R45" s="151">
        <v>8703.14552106663</v>
      </c>
      <c r="S45" s="151">
        <v>8662.7611530465801</v>
      </c>
      <c r="T45" s="152">
        <v>8608.5307159910863</v>
      </c>
      <c r="U45" s="133"/>
      <c r="V45" s="3"/>
    </row>
    <row r="46" spans="1:22" ht="12.75" x14ac:dyDescent="0.2">
      <c r="A46" s="81" t="s">
        <v>24</v>
      </c>
      <c r="B46" s="164">
        <v>2000</v>
      </c>
      <c r="C46" s="72">
        <v>29.246974074808893</v>
      </c>
      <c r="D46" s="72">
        <v>29.043034652185369</v>
      </c>
      <c r="E46" s="72">
        <v>28.831097605145235</v>
      </c>
      <c r="F46" s="72">
        <v>28.708952068600667</v>
      </c>
      <c r="G46" s="72">
        <v>28.374505956633392</v>
      </c>
      <c r="H46" s="72">
        <v>28.129124298396533</v>
      </c>
      <c r="I46" s="72">
        <v>28.137147889126187</v>
      </c>
      <c r="J46" s="72">
        <v>28.007968078378816</v>
      </c>
      <c r="K46" s="122">
        <v>27.834498046803791</v>
      </c>
      <c r="L46" s="140">
        <v>8189.1527409464888</v>
      </c>
      <c r="M46" s="141">
        <v>8132.0497026119046</v>
      </c>
      <c r="N46" s="141">
        <v>8072.7073294406655</v>
      </c>
      <c r="O46" s="141">
        <v>8038.5065792081859</v>
      </c>
      <c r="P46" s="141">
        <v>7944.8616678573489</v>
      </c>
      <c r="Q46" s="141">
        <v>7876.1548035510286</v>
      </c>
      <c r="R46" s="141">
        <v>7878.401408955332</v>
      </c>
      <c r="S46" s="141">
        <v>7842.2310619460686</v>
      </c>
      <c r="T46" s="142">
        <v>7793.6594531050614</v>
      </c>
      <c r="U46" s="133"/>
      <c r="V46" s="3"/>
    </row>
    <row r="47" spans="1:22" ht="12.75" x14ac:dyDescent="0.2">
      <c r="A47" s="82" t="s">
        <v>25</v>
      </c>
      <c r="B47" s="165">
        <v>2000</v>
      </c>
      <c r="C47" s="5">
        <v>25.947954002957783</v>
      </c>
      <c r="D47" s="5">
        <v>25.935957566332871</v>
      </c>
      <c r="E47" s="5">
        <v>25.919962317499657</v>
      </c>
      <c r="F47" s="5">
        <v>25.938865793393443</v>
      </c>
      <c r="G47" s="5">
        <v>25.302691123890483</v>
      </c>
      <c r="H47" s="5">
        <v>25.102750513475264</v>
      </c>
      <c r="I47" s="5">
        <v>24.9461736458384</v>
      </c>
      <c r="J47" s="5">
        <v>24.833298083049453</v>
      </c>
      <c r="K47" s="123">
        <v>24.681722327304286</v>
      </c>
      <c r="L47" s="150">
        <v>7265.4271208281789</v>
      </c>
      <c r="M47" s="151">
        <v>7262.0681185732037</v>
      </c>
      <c r="N47" s="151">
        <v>7257.5894488999038</v>
      </c>
      <c r="O47" s="151">
        <v>7262.8824221501645</v>
      </c>
      <c r="P47" s="151">
        <v>7084.7535146893351</v>
      </c>
      <c r="Q47" s="151">
        <v>7028.7701437730739</v>
      </c>
      <c r="R47" s="151">
        <v>6984.9286208347521</v>
      </c>
      <c r="S47" s="151">
        <v>6953.323463253847</v>
      </c>
      <c r="T47" s="152">
        <v>6910.882251645201</v>
      </c>
      <c r="U47" s="133"/>
      <c r="V47" s="50"/>
    </row>
    <row r="48" spans="1:22" ht="12.75" x14ac:dyDescent="0.2">
      <c r="A48" s="81" t="s">
        <v>26</v>
      </c>
      <c r="B48" s="164">
        <v>2000</v>
      </c>
      <c r="C48" s="72">
        <v>31.886190132289791</v>
      </c>
      <c r="D48" s="72">
        <v>31.706243582916095</v>
      </c>
      <c r="E48" s="72">
        <v>31.518299409125778</v>
      </c>
      <c r="F48" s="72">
        <v>31.255468388525408</v>
      </c>
      <c r="G48" s="72">
        <v>31.210027340703764</v>
      </c>
      <c r="H48" s="72">
        <v>31.073704197238843</v>
      </c>
      <c r="I48" s="72">
        <v>31.082662575237958</v>
      </c>
      <c r="J48" s="72">
        <v>30.938432689452075</v>
      </c>
      <c r="K48" s="122">
        <v>30.744752557111024</v>
      </c>
      <c r="L48" s="140">
        <v>8928.1332370411419</v>
      </c>
      <c r="M48" s="141">
        <v>8877.7482032165062</v>
      </c>
      <c r="N48" s="141">
        <v>8825.1238345552192</v>
      </c>
      <c r="O48" s="141">
        <v>8751.5311487871131</v>
      </c>
      <c r="P48" s="141">
        <v>8738.8076553970532</v>
      </c>
      <c r="Q48" s="141">
        <v>8700.6371752268751</v>
      </c>
      <c r="R48" s="141">
        <v>8703.14552106663</v>
      </c>
      <c r="S48" s="141">
        <v>8662.7611530465801</v>
      </c>
      <c r="T48" s="142">
        <v>8608.5307159910863</v>
      </c>
      <c r="U48" s="133"/>
      <c r="V48" s="50"/>
    </row>
    <row r="49" spans="1:22" ht="12.75" x14ac:dyDescent="0.2">
      <c r="A49" s="82" t="s">
        <v>27</v>
      </c>
      <c r="B49" s="165">
        <v>2000</v>
      </c>
      <c r="C49" s="5">
        <v>32.106124803746525</v>
      </c>
      <c r="D49" s="5">
        <v>31.966166376455877</v>
      </c>
      <c r="E49" s="5">
        <v>31.596276247187721</v>
      </c>
      <c r="F49" s="5">
        <v>31.248197820873941</v>
      </c>
      <c r="G49" s="5">
        <v>30.773793281616012</v>
      </c>
      <c r="H49" s="5">
        <v>30.744711011010164</v>
      </c>
      <c r="I49" s="5">
        <v>30.546951570890378</v>
      </c>
      <c r="J49" s="5">
        <v>30.205816536683766</v>
      </c>
      <c r="K49" s="123">
        <v>30.017188929534221</v>
      </c>
      <c r="L49" s="150">
        <v>8989.7149450490269</v>
      </c>
      <c r="M49" s="151">
        <v>8950.5265854076442</v>
      </c>
      <c r="N49" s="151">
        <v>8846.9573492125619</v>
      </c>
      <c r="O49" s="151">
        <v>8749.4953898447038</v>
      </c>
      <c r="P49" s="151">
        <v>8616.6621188524841</v>
      </c>
      <c r="Q49" s="151">
        <v>8608.5190830828469</v>
      </c>
      <c r="R49" s="151">
        <v>8553.1464398493063</v>
      </c>
      <c r="S49" s="151">
        <v>8457.6286302714543</v>
      </c>
      <c r="T49" s="152">
        <v>8404.8129002695823</v>
      </c>
      <c r="U49" s="133"/>
      <c r="V49" s="50"/>
    </row>
    <row r="50" spans="1:22" ht="12.75" x14ac:dyDescent="0.2">
      <c r="A50" s="81" t="s">
        <v>28</v>
      </c>
      <c r="B50" s="164">
        <v>2000</v>
      </c>
      <c r="C50" s="72">
        <v>29.246974074808893</v>
      </c>
      <c r="D50" s="72">
        <v>29.043034652185369</v>
      </c>
      <c r="E50" s="72">
        <v>28.831097605145235</v>
      </c>
      <c r="F50" s="72">
        <v>28.708952068600667</v>
      </c>
      <c r="G50" s="72">
        <v>28.374505956633392</v>
      </c>
      <c r="H50" s="72">
        <v>28.129124298396533</v>
      </c>
      <c r="I50" s="72">
        <v>28.137147889126187</v>
      </c>
      <c r="J50" s="72">
        <v>28.007968078378816</v>
      </c>
      <c r="K50" s="122">
        <v>27.834498046803791</v>
      </c>
      <c r="L50" s="140">
        <v>8189.1527409464888</v>
      </c>
      <c r="M50" s="141">
        <v>8132.0497026119046</v>
      </c>
      <c r="N50" s="141">
        <v>8072.7073294406655</v>
      </c>
      <c r="O50" s="141">
        <v>8038.5065792081859</v>
      </c>
      <c r="P50" s="141">
        <v>7944.8616678573489</v>
      </c>
      <c r="Q50" s="141">
        <v>7876.1548035510286</v>
      </c>
      <c r="R50" s="141">
        <v>7878.401408955332</v>
      </c>
      <c r="S50" s="141">
        <v>7842.2310619460686</v>
      </c>
      <c r="T50" s="142">
        <v>7793.6594531050614</v>
      </c>
      <c r="U50" s="133"/>
      <c r="V50" s="50"/>
    </row>
    <row r="51" spans="1:22" ht="12.75" x14ac:dyDescent="0.2">
      <c r="A51" s="82" t="s">
        <v>29</v>
      </c>
      <c r="B51" s="165">
        <v>2000</v>
      </c>
      <c r="C51" s="5">
        <v>25.947954002957783</v>
      </c>
      <c r="D51" s="5">
        <v>25.935957566332871</v>
      </c>
      <c r="E51" s="5">
        <v>25.919962317499657</v>
      </c>
      <c r="F51" s="5">
        <v>25.938865793393443</v>
      </c>
      <c r="G51" s="5">
        <v>25.302691123890483</v>
      </c>
      <c r="H51" s="5">
        <v>24.939162741317357</v>
      </c>
      <c r="I51" s="5">
        <v>24.9461736458384</v>
      </c>
      <c r="J51" s="5">
        <v>24.833298083049453</v>
      </c>
      <c r="K51" s="123">
        <v>24.681722327304286</v>
      </c>
      <c r="L51" s="150">
        <v>7265.4271208281789</v>
      </c>
      <c r="M51" s="151">
        <v>7262.0681185732037</v>
      </c>
      <c r="N51" s="151">
        <v>7257.5894488999038</v>
      </c>
      <c r="O51" s="151">
        <v>7262.8824221501645</v>
      </c>
      <c r="P51" s="151">
        <v>7084.7535146893351</v>
      </c>
      <c r="Q51" s="151">
        <v>6982.9655675688591</v>
      </c>
      <c r="R51" s="151">
        <v>6984.9286208347521</v>
      </c>
      <c r="S51" s="151">
        <v>6953.323463253847</v>
      </c>
      <c r="T51" s="152">
        <v>6910.882251645201</v>
      </c>
      <c r="U51" s="133"/>
      <c r="V51" s="50"/>
    </row>
    <row r="52" spans="1:22" ht="13.5" thickBot="1" x14ac:dyDescent="0.25">
      <c r="A52" s="120" t="s">
        <v>30</v>
      </c>
      <c r="B52" s="166">
        <v>6000</v>
      </c>
      <c r="C52" s="109">
        <v>31.886190132289791</v>
      </c>
      <c r="D52" s="109">
        <v>31.706243582916095</v>
      </c>
      <c r="E52" s="109">
        <v>31.518299409125778</v>
      </c>
      <c r="F52" s="109">
        <v>31.709878866741814</v>
      </c>
      <c r="G52" s="109">
        <v>31.42814437024764</v>
      </c>
      <c r="H52" s="109">
        <v>31.282733017218387</v>
      </c>
      <c r="I52" s="109">
        <v>31.082662575237958</v>
      </c>
      <c r="J52" s="109">
        <v>30.938432689452075</v>
      </c>
      <c r="K52" s="124">
        <v>30.744752557111024</v>
      </c>
      <c r="L52" s="143">
        <v>8928.1332370411419</v>
      </c>
      <c r="M52" s="144">
        <v>8877.7482032165062</v>
      </c>
      <c r="N52" s="144">
        <v>8825.1238345552192</v>
      </c>
      <c r="O52" s="144">
        <v>8878.7660826877072</v>
      </c>
      <c r="P52" s="144">
        <v>8799.8804236693377</v>
      </c>
      <c r="Q52" s="144">
        <v>8759.1652448211498</v>
      </c>
      <c r="R52" s="144">
        <v>8703.14552106663</v>
      </c>
      <c r="S52" s="144">
        <v>8662.7611530465801</v>
      </c>
      <c r="T52" s="145">
        <v>8608.5307159910863</v>
      </c>
      <c r="U52" s="133"/>
      <c r="V52" s="50"/>
    </row>
    <row r="53" spans="1:22" x14ac:dyDescent="0.2">
      <c r="A53" s="49" t="str">
        <f>Москва!A53</f>
        <v>Цены действительны с 05.11.2025</v>
      </c>
      <c r="B53" s="7"/>
      <c r="C53" s="7"/>
      <c r="D53" s="7"/>
      <c r="E53" s="7"/>
      <c r="F53" s="7"/>
      <c r="G53" s="7"/>
      <c r="H53" s="7"/>
      <c r="I53" s="7"/>
      <c r="J53" s="7"/>
      <c r="K53" s="10"/>
      <c r="M53" s="7"/>
      <c r="N53" s="7"/>
      <c r="O53" s="7"/>
      <c r="P53" s="7"/>
      <c r="Q53" s="7"/>
      <c r="R53" s="7"/>
      <c r="S53" s="7"/>
      <c r="T53" s="10"/>
    </row>
    <row r="54" spans="1:22" ht="5.65" customHeight="1" x14ac:dyDescent="0.2">
      <c r="A54" s="48"/>
      <c r="B54" s="7"/>
      <c r="C54" s="7"/>
      <c r="D54" s="7"/>
      <c r="E54" s="7"/>
      <c r="F54" s="7"/>
      <c r="G54" s="7"/>
      <c r="H54" s="7"/>
      <c r="I54" s="7"/>
      <c r="J54" s="7"/>
      <c r="K54" s="10"/>
      <c r="M54" s="7"/>
      <c r="N54" s="7"/>
      <c r="O54" s="7"/>
      <c r="P54" s="7"/>
      <c r="Q54" s="7"/>
      <c r="R54" s="7"/>
      <c r="S54" s="7"/>
      <c r="T54" s="10"/>
    </row>
    <row r="55" spans="1:22" x14ac:dyDescent="0.2">
      <c r="A55" s="236" t="s">
        <v>56</v>
      </c>
      <c r="B55" s="236"/>
      <c r="C55" s="236"/>
      <c r="D55" s="7"/>
      <c r="E55" s="7"/>
      <c r="F55" s="7"/>
      <c r="G55" s="7"/>
      <c r="H55" s="7"/>
      <c r="I55" s="7"/>
      <c r="J55" s="7"/>
      <c r="K55" s="10"/>
      <c r="M55" s="7"/>
      <c r="N55" s="7"/>
      <c r="O55" s="7"/>
      <c r="P55" s="7"/>
      <c r="R55" s="7"/>
      <c r="S55" s="7"/>
      <c r="T55" s="10"/>
    </row>
    <row r="56" spans="1:22" ht="9.6" customHeight="1" x14ac:dyDescent="0.2">
      <c r="A56" s="21" t="s">
        <v>174</v>
      </c>
      <c r="B56" s="7"/>
      <c r="C56" s="7"/>
      <c r="D56" s="7"/>
      <c r="E56" s="7"/>
      <c r="F56" s="7"/>
      <c r="G56" s="7"/>
      <c r="H56" s="7"/>
      <c r="I56" s="7"/>
      <c r="J56" s="7"/>
      <c r="K56" s="10"/>
      <c r="M56" s="7"/>
      <c r="N56" s="7"/>
      <c r="O56" s="7"/>
      <c r="P56" s="7"/>
      <c r="R56" s="7"/>
      <c r="S56" s="7"/>
      <c r="T56" s="10"/>
    </row>
    <row r="57" spans="1:22" ht="9.6" customHeight="1" x14ac:dyDescent="0.2">
      <c r="A57" s="21" t="s">
        <v>175</v>
      </c>
      <c r="B57" s="7"/>
      <c r="C57" s="7"/>
      <c r="D57" s="7"/>
      <c r="E57" s="7"/>
      <c r="F57" s="7"/>
      <c r="G57" s="7"/>
      <c r="H57" s="7"/>
      <c r="I57" s="7"/>
      <c r="J57" s="7"/>
      <c r="K57" s="10"/>
      <c r="M57" s="7"/>
      <c r="N57" s="7"/>
      <c r="O57" s="7"/>
      <c r="P57" s="7"/>
      <c r="R57" s="7"/>
      <c r="S57" s="7"/>
      <c r="T57" s="10"/>
    </row>
    <row r="58" spans="1:22" ht="9.6" customHeight="1" x14ac:dyDescent="0.2">
      <c r="A58" s="22" t="s">
        <v>199</v>
      </c>
      <c r="B58" s="7"/>
      <c r="C58" s="7"/>
      <c r="D58" s="7"/>
      <c r="E58" s="7"/>
      <c r="F58" s="7"/>
      <c r="G58" s="7"/>
      <c r="H58" s="7"/>
      <c r="I58" s="7"/>
      <c r="J58" s="7"/>
      <c r="K58" s="10"/>
      <c r="M58" s="7"/>
      <c r="N58" s="7"/>
      <c r="O58" s="7"/>
      <c r="P58" s="7"/>
      <c r="R58" s="7"/>
      <c r="S58" s="7"/>
      <c r="T58" s="10"/>
    </row>
    <row r="59" spans="1:22" ht="9.6" customHeight="1" x14ac:dyDescent="0.2">
      <c r="A59" s="21" t="s">
        <v>176</v>
      </c>
      <c r="B59" s="7"/>
      <c r="C59" s="7"/>
      <c r="D59" s="7"/>
      <c r="E59" s="7"/>
      <c r="F59" s="7"/>
      <c r="G59" s="7"/>
      <c r="H59" s="7"/>
      <c r="I59" s="7"/>
      <c r="J59" s="7"/>
      <c r="K59" s="10"/>
      <c r="M59" s="7"/>
      <c r="O59" s="7"/>
      <c r="P59" s="7"/>
      <c r="R59" s="7"/>
      <c r="S59" s="7"/>
      <c r="T59" s="10"/>
    </row>
    <row r="60" spans="1:22" x14ac:dyDescent="0.2">
      <c r="A60" s="237" t="s">
        <v>57</v>
      </c>
      <c r="B60" s="237"/>
      <c r="C60" s="7"/>
      <c r="D60" s="7"/>
      <c r="E60" s="7"/>
      <c r="F60" s="7"/>
      <c r="G60" s="7"/>
      <c r="H60" s="7"/>
      <c r="I60" s="7"/>
      <c r="J60" s="7"/>
      <c r="K60" s="10"/>
      <c r="M60" s="7"/>
      <c r="N60" s="7"/>
      <c r="O60" s="7"/>
      <c r="P60" s="7"/>
      <c r="R60" s="7"/>
      <c r="S60" s="7"/>
      <c r="T60" s="10"/>
    </row>
    <row r="61" spans="1:22" ht="10.15" customHeight="1" x14ac:dyDescent="0.2">
      <c r="A61" s="21" t="s">
        <v>166</v>
      </c>
      <c r="B61" s="7"/>
      <c r="C61" s="7"/>
      <c r="D61" s="7"/>
      <c r="E61" s="7"/>
      <c r="F61" s="7"/>
      <c r="G61" s="7"/>
      <c r="H61" s="7"/>
      <c r="I61" s="7"/>
      <c r="J61" s="7"/>
      <c r="K61" s="10"/>
      <c r="M61" s="7"/>
      <c r="N61" s="7"/>
      <c r="O61" s="7"/>
      <c r="P61" s="7"/>
      <c r="R61" s="7"/>
      <c r="S61" s="7"/>
      <c r="T61" s="10"/>
    </row>
    <row r="62" spans="1:22" ht="10.15" customHeight="1" x14ac:dyDescent="0.2">
      <c r="A62" s="21" t="s">
        <v>61</v>
      </c>
      <c r="B62" s="7"/>
      <c r="C62" s="7"/>
      <c r="D62" s="7"/>
      <c r="E62" s="7"/>
      <c r="F62" s="7"/>
      <c r="G62" s="7"/>
      <c r="H62" s="7"/>
      <c r="I62" s="7"/>
      <c r="J62" s="7"/>
      <c r="K62" s="10"/>
      <c r="L62" s="7"/>
      <c r="M62" s="7"/>
      <c r="N62" s="7"/>
      <c r="O62" s="7"/>
      <c r="P62" s="7"/>
      <c r="R62" s="7"/>
      <c r="S62" s="7"/>
      <c r="T62" s="10"/>
    </row>
    <row r="63" spans="1:22" ht="10.15" customHeight="1" x14ac:dyDescent="0.2">
      <c r="A63" s="21" t="s">
        <v>165</v>
      </c>
      <c r="B63" s="7"/>
      <c r="C63" s="7"/>
      <c r="D63" s="7"/>
      <c r="E63" s="7"/>
      <c r="F63" s="7"/>
      <c r="G63" s="7"/>
      <c r="H63" s="7"/>
      <c r="I63" s="7"/>
      <c r="J63" s="7"/>
      <c r="K63" s="10"/>
      <c r="L63" s="7"/>
      <c r="M63" s="7"/>
      <c r="N63" s="7"/>
      <c r="O63" s="7"/>
      <c r="P63" s="7"/>
      <c r="Q63" s="7"/>
      <c r="R63" s="7"/>
      <c r="S63" s="7"/>
      <c r="T63" s="10"/>
    </row>
    <row r="64" spans="1:22" x14ac:dyDescent="0.2">
      <c r="A64" s="27" t="s">
        <v>172</v>
      </c>
      <c r="B64" s="7"/>
      <c r="C64" s="7"/>
      <c r="D64" s="7"/>
      <c r="E64" s="7"/>
      <c r="F64" s="7"/>
      <c r="G64" s="7"/>
      <c r="H64" s="7"/>
      <c r="I64" s="7"/>
      <c r="J64" s="7"/>
      <c r="K64" s="10"/>
      <c r="L64" s="7"/>
      <c r="M64" s="7"/>
      <c r="N64" s="7"/>
      <c r="O64" s="7"/>
      <c r="P64" s="7"/>
      <c r="Q64" s="7"/>
      <c r="R64" s="7"/>
      <c r="S64" s="7"/>
      <c r="T64" s="10"/>
    </row>
    <row r="65" spans="1:20" ht="10.15" customHeight="1" x14ac:dyDescent="0.2">
      <c r="A65" s="25" t="s">
        <v>163</v>
      </c>
      <c r="B65" s="7"/>
      <c r="C65" s="7"/>
      <c r="D65" s="7"/>
      <c r="E65" s="7"/>
      <c r="F65" s="7"/>
      <c r="G65" s="7"/>
      <c r="H65" s="7"/>
      <c r="I65" s="7"/>
      <c r="J65" s="7"/>
      <c r="K65" s="10"/>
      <c r="L65" s="7"/>
      <c r="M65" s="7"/>
      <c r="N65" s="7"/>
      <c r="O65" s="7"/>
      <c r="P65" s="7"/>
      <c r="Q65" s="7"/>
      <c r="R65" s="7"/>
      <c r="S65" s="7"/>
      <c r="T65" s="10"/>
    </row>
    <row r="66" spans="1:20" ht="10.15" customHeight="1" x14ac:dyDescent="0.2">
      <c r="A66" s="26" t="s">
        <v>164</v>
      </c>
      <c r="B66" s="7"/>
      <c r="C66" s="7"/>
      <c r="D66" s="7"/>
      <c r="E66" s="7"/>
      <c r="F66" s="7"/>
      <c r="G66" s="7"/>
      <c r="H66" s="7"/>
      <c r="I66" s="7"/>
      <c r="J66" s="7"/>
      <c r="K66" s="10"/>
      <c r="L66" s="7"/>
      <c r="M66" s="7"/>
      <c r="N66" s="7"/>
      <c r="O66" s="7"/>
      <c r="P66" s="7"/>
      <c r="Q66" s="7"/>
      <c r="R66" s="7"/>
      <c r="S66" s="7"/>
      <c r="T66" s="10"/>
    </row>
    <row r="67" spans="1:20" ht="12.75" thickBot="1" x14ac:dyDescent="0.25">
      <c r="B67" s="7"/>
      <c r="C67" s="7"/>
      <c r="D67" s="7"/>
      <c r="E67" s="7"/>
      <c r="F67" s="7"/>
      <c r="G67" s="7"/>
      <c r="H67" s="7"/>
      <c r="I67" s="7"/>
      <c r="J67" s="7"/>
      <c r="K67" s="10"/>
      <c r="L67" s="7"/>
      <c r="M67" s="7"/>
      <c r="N67" s="7"/>
      <c r="O67" s="7"/>
      <c r="P67" s="7"/>
      <c r="Q67" s="7"/>
      <c r="R67" s="7"/>
      <c r="S67" s="7"/>
      <c r="T67" s="10"/>
    </row>
    <row r="68" spans="1:20" ht="13.9" customHeight="1" thickBot="1" x14ac:dyDescent="0.25">
      <c r="A68" s="271" t="s">
        <v>99</v>
      </c>
      <c r="B68" s="272"/>
      <c r="C68" s="272"/>
      <c r="D68" s="272"/>
      <c r="E68" s="272"/>
      <c r="F68" s="272"/>
      <c r="G68" s="272"/>
      <c r="H68" s="272"/>
      <c r="I68" s="272"/>
      <c r="J68" s="272"/>
      <c r="K68" s="272"/>
      <c r="L68" s="272"/>
      <c r="M68" s="272"/>
      <c r="N68" s="272"/>
      <c r="O68" s="273"/>
      <c r="P68" s="20"/>
      <c r="Q68" s="7"/>
      <c r="R68" s="7"/>
      <c r="S68" s="10"/>
    </row>
    <row r="69" spans="1:20" ht="22.5" x14ac:dyDescent="0.2">
      <c r="A69" s="200" t="s">
        <v>32</v>
      </c>
      <c r="B69" s="201"/>
      <c r="C69" s="64" t="s">
        <v>104</v>
      </c>
      <c r="D69" s="64" t="s">
        <v>121</v>
      </c>
      <c r="E69" s="64" t="s">
        <v>122</v>
      </c>
      <c r="F69" s="64" t="s">
        <v>123</v>
      </c>
      <c r="G69" s="64" t="s">
        <v>124</v>
      </c>
      <c r="H69" s="64" t="s">
        <v>125</v>
      </c>
      <c r="I69" s="64" t="s">
        <v>126</v>
      </c>
      <c r="J69" s="64" t="s">
        <v>127</v>
      </c>
      <c r="K69" s="94" t="s">
        <v>109</v>
      </c>
      <c r="L69" s="64" t="s">
        <v>110</v>
      </c>
      <c r="M69" s="64" t="s">
        <v>111</v>
      </c>
      <c r="N69" s="64" t="s">
        <v>128</v>
      </c>
      <c r="O69" s="52" t="s">
        <v>129</v>
      </c>
      <c r="S69" s="7"/>
      <c r="T69" s="10"/>
    </row>
    <row r="70" spans="1:20" ht="23.25" customHeight="1" x14ac:dyDescent="0.2">
      <c r="A70" s="207" t="s">
        <v>33</v>
      </c>
      <c r="B70" s="208"/>
      <c r="C70" s="68" t="s">
        <v>112</v>
      </c>
      <c r="D70" s="68" t="s">
        <v>130</v>
      </c>
      <c r="E70" s="68" t="s">
        <v>131</v>
      </c>
      <c r="F70" s="68" t="s">
        <v>132</v>
      </c>
      <c r="G70" s="68" t="s">
        <v>133</v>
      </c>
      <c r="H70" s="68" t="s">
        <v>134</v>
      </c>
      <c r="I70" s="68" t="s">
        <v>135</v>
      </c>
      <c r="J70" s="68" t="s">
        <v>117</v>
      </c>
      <c r="K70" s="95" t="s">
        <v>136</v>
      </c>
      <c r="L70" s="68" t="s">
        <v>137</v>
      </c>
      <c r="M70" s="68" t="s">
        <v>138</v>
      </c>
      <c r="N70" s="68" t="s">
        <v>139</v>
      </c>
      <c r="O70" s="69" t="s">
        <v>140</v>
      </c>
      <c r="Q70" s="7"/>
      <c r="R70" s="7"/>
      <c r="S70" s="7"/>
      <c r="T70" s="10"/>
    </row>
    <row r="71" spans="1:20" x14ac:dyDescent="0.2">
      <c r="A71" s="221" t="s">
        <v>34</v>
      </c>
      <c r="B71" s="222"/>
      <c r="C71" s="16">
        <v>850</v>
      </c>
      <c r="D71" s="16">
        <v>1000</v>
      </c>
      <c r="E71" s="16">
        <v>1300</v>
      </c>
      <c r="F71" s="16">
        <v>1500</v>
      </c>
      <c r="G71" s="16">
        <v>1700</v>
      </c>
      <c r="H71" s="16">
        <v>2000</v>
      </c>
      <c r="I71" s="16">
        <v>2300</v>
      </c>
      <c r="J71" s="16">
        <v>2600</v>
      </c>
      <c r="K71" s="93">
        <v>3200</v>
      </c>
      <c r="L71" s="16">
        <v>5800</v>
      </c>
      <c r="M71" s="55">
        <v>7400</v>
      </c>
      <c r="N71" s="55">
        <v>13000</v>
      </c>
      <c r="O71" s="17">
        <v>15000</v>
      </c>
      <c r="Q71" s="7"/>
      <c r="R71" s="7"/>
      <c r="S71" s="7"/>
      <c r="T71" s="10"/>
    </row>
    <row r="72" spans="1:20" x14ac:dyDescent="0.2">
      <c r="A72" s="221" t="s">
        <v>35</v>
      </c>
      <c r="B72" s="222"/>
      <c r="C72" s="88">
        <v>26</v>
      </c>
      <c r="D72" s="88">
        <v>26</v>
      </c>
      <c r="E72" s="88">
        <v>26</v>
      </c>
      <c r="F72" s="88">
        <v>26</v>
      </c>
      <c r="G72" s="88">
        <v>26</v>
      </c>
      <c r="H72" s="88">
        <v>29</v>
      </c>
      <c r="I72" s="88">
        <v>29</v>
      </c>
      <c r="J72" s="88">
        <v>29</v>
      </c>
      <c r="K72" s="89">
        <v>35</v>
      </c>
      <c r="L72" s="88">
        <v>35</v>
      </c>
      <c r="M72" s="88">
        <v>50</v>
      </c>
      <c r="N72" s="88">
        <v>57</v>
      </c>
      <c r="O72" s="90">
        <v>57</v>
      </c>
      <c r="Q72" s="7"/>
      <c r="R72" s="7"/>
      <c r="S72" s="7"/>
      <c r="T72" s="10"/>
    </row>
    <row r="73" spans="1:20" x14ac:dyDescent="0.2">
      <c r="A73" s="238" t="s">
        <v>36</v>
      </c>
      <c r="B73" s="239"/>
      <c r="C73" s="16">
        <v>2</v>
      </c>
      <c r="D73" s="16">
        <v>3</v>
      </c>
      <c r="E73" s="16">
        <v>3</v>
      </c>
      <c r="F73" s="16">
        <v>3</v>
      </c>
      <c r="G73" s="16">
        <v>3</v>
      </c>
      <c r="H73" s="16">
        <v>3</v>
      </c>
      <c r="I73" s="16">
        <v>3</v>
      </c>
      <c r="J73" s="16">
        <v>3</v>
      </c>
      <c r="K73" s="93">
        <v>4</v>
      </c>
      <c r="L73" s="16">
        <v>4</v>
      </c>
      <c r="M73" s="16">
        <v>5</v>
      </c>
      <c r="N73" s="16">
        <v>6</v>
      </c>
      <c r="O73" s="65">
        <v>6</v>
      </c>
      <c r="Q73" s="7"/>
      <c r="R73" s="7"/>
      <c r="S73" s="7"/>
      <c r="T73" s="10"/>
    </row>
    <row r="74" spans="1:20" x14ac:dyDescent="0.2">
      <c r="A74" s="238" t="s">
        <v>37</v>
      </c>
      <c r="B74" s="239"/>
      <c r="C74" s="16">
        <v>1.5</v>
      </c>
      <c r="D74" s="16">
        <v>1.5</v>
      </c>
      <c r="E74" s="16">
        <v>1.5</v>
      </c>
      <c r="F74" s="16">
        <v>1.5</v>
      </c>
      <c r="G74" s="16">
        <v>1.8</v>
      </c>
      <c r="H74" s="16">
        <v>1.8</v>
      </c>
      <c r="I74" s="16">
        <v>1.8</v>
      </c>
      <c r="J74" s="16">
        <v>1.8</v>
      </c>
      <c r="K74" s="93">
        <v>1.95</v>
      </c>
      <c r="L74" s="16">
        <v>1.95</v>
      </c>
      <c r="M74" s="16">
        <v>2</v>
      </c>
      <c r="N74" s="16">
        <v>2.1</v>
      </c>
      <c r="O74" s="65">
        <v>2.1</v>
      </c>
      <c r="P74" s="21"/>
      <c r="Q74" s="7"/>
      <c r="R74" s="7"/>
      <c r="S74" s="7"/>
      <c r="T74" s="10"/>
    </row>
    <row r="75" spans="1:20" x14ac:dyDescent="0.2">
      <c r="A75" s="238" t="s">
        <v>92</v>
      </c>
      <c r="B75" s="239"/>
      <c r="C75" s="16">
        <v>1.5</v>
      </c>
      <c r="D75" s="16">
        <v>1.5</v>
      </c>
      <c r="E75" s="16">
        <v>1.5</v>
      </c>
      <c r="F75" s="16">
        <v>1.5</v>
      </c>
      <c r="G75" s="16">
        <v>1.7</v>
      </c>
      <c r="H75" s="16">
        <v>1.7</v>
      </c>
      <c r="I75" s="16">
        <v>1.7</v>
      </c>
      <c r="J75" s="16">
        <v>1.7</v>
      </c>
      <c r="K75" s="93">
        <v>1.7</v>
      </c>
      <c r="L75" s="16">
        <v>1.9</v>
      </c>
      <c r="M75" s="16">
        <v>2.1</v>
      </c>
      <c r="N75" s="16">
        <v>2.2000000000000002</v>
      </c>
      <c r="O75" s="65">
        <v>2.2000000000000002</v>
      </c>
      <c r="R75" s="7"/>
      <c r="S75" s="7"/>
      <c r="T75" s="10"/>
    </row>
    <row r="76" spans="1:20" x14ac:dyDescent="0.2">
      <c r="A76" s="238" t="s">
        <v>38</v>
      </c>
      <c r="B76" s="239"/>
      <c r="C76" s="16">
        <v>1</v>
      </c>
      <c r="D76" s="16">
        <v>1</v>
      </c>
      <c r="E76" s="16">
        <v>2</v>
      </c>
      <c r="F76" s="16">
        <v>2</v>
      </c>
      <c r="G76" s="16">
        <v>3</v>
      </c>
      <c r="H76" s="16">
        <v>3</v>
      </c>
      <c r="I76" s="16">
        <v>4</v>
      </c>
      <c r="J76" s="16">
        <v>4</v>
      </c>
      <c r="K76" s="93">
        <v>6</v>
      </c>
      <c r="L76" s="16">
        <v>6</v>
      </c>
      <c r="M76" s="16">
        <v>6</v>
      </c>
      <c r="N76" s="16">
        <v>10</v>
      </c>
      <c r="O76" s="65">
        <v>12</v>
      </c>
      <c r="R76" s="7"/>
      <c r="S76" s="7"/>
      <c r="T76" s="10"/>
    </row>
    <row r="77" spans="1:20" x14ac:dyDescent="0.2">
      <c r="A77" s="207" t="s">
        <v>39</v>
      </c>
      <c r="B77" s="208"/>
      <c r="C77" s="11">
        <v>1000</v>
      </c>
      <c r="D77" s="11">
        <v>1000</v>
      </c>
      <c r="E77" s="11">
        <v>1000</v>
      </c>
      <c r="F77" s="11">
        <v>1000</v>
      </c>
      <c r="G77" s="11">
        <v>1000</v>
      </c>
      <c r="H77" s="11">
        <v>1000</v>
      </c>
      <c r="I77" s="11">
        <v>1000</v>
      </c>
      <c r="J77" s="11">
        <v>1000</v>
      </c>
      <c r="K77" s="98">
        <v>2000</v>
      </c>
      <c r="L77" s="11">
        <v>2000</v>
      </c>
      <c r="M77" s="11">
        <v>2000</v>
      </c>
      <c r="N77" s="11">
        <v>3000</v>
      </c>
      <c r="O77" s="12">
        <v>3000</v>
      </c>
      <c r="R77" s="7"/>
      <c r="S77" s="7"/>
      <c r="T77" s="10"/>
    </row>
    <row r="78" spans="1:20" ht="12.75" thickBot="1" x14ac:dyDescent="0.25">
      <c r="A78" s="205" t="s">
        <v>40</v>
      </c>
      <c r="B78" s="206"/>
      <c r="C78" s="18">
        <v>0.5</v>
      </c>
      <c r="D78" s="18">
        <v>0.5</v>
      </c>
      <c r="E78" s="18">
        <v>0.5</v>
      </c>
      <c r="F78" s="18">
        <v>1</v>
      </c>
      <c r="G78" s="18">
        <v>1</v>
      </c>
      <c r="H78" s="18">
        <v>1</v>
      </c>
      <c r="I78" s="18">
        <v>1</v>
      </c>
      <c r="J78" s="18">
        <v>1</v>
      </c>
      <c r="K78" s="99">
        <v>1</v>
      </c>
      <c r="L78" s="18">
        <v>1</v>
      </c>
      <c r="M78" s="18">
        <v>1.5</v>
      </c>
      <c r="N78" s="18">
        <v>2</v>
      </c>
      <c r="O78" s="19">
        <v>2</v>
      </c>
      <c r="R78" s="7"/>
      <c r="S78" s="7"/>
      <c r="T78" s="10"/>
    </row>
    <row r="79" spans="1:20" ht="7.15" customHeight="1" x14ac:dyDescent="0.2">
      <c r="A79" s="6"/>
      <c r="B79" s="7"/>
      <c r="C79" s="7"/>
      <c r="D79" s="7"/>
      <c r="E79" s="7"/>
      <c r="F79" s="7"/>
      <c r="G79" s="7"/>
      <c r="H79" s="7"/>
      <c r="I79" s="7"/>
      <c r="J79" s="7"/>
      <c r="K79" s="10"/>
      <c r="L79" s="7"/>
      <c r="M79" s="7"/>
      <c r="N79" s="7"/>
      <c r="O79" s="7"/>
      <c r="P79" s="7"/>
      <c r="S79" s="7"/>
      <c r="T79" s="10"/>
    </row>
    <row r="80" spans="1:20" x14ac:dyDescent="0.2">
      <c r="A80" s="13" t="s">
        <v>41</v>
      </c>
      <c r="B80" s="7"/>
      <c r="C80" s="7"/>
      <c r="D80" s="7"/>
      <c r="E80" s="7"/>
      <c r="F80" s="7"/>
      <c r="G80" s="7"/>
      <c r="H80" s="7"/>
      <c r="I80" s="7"/>
      <c r="J80" s="7"/>
      <c r="K80" s="10"/>
      <c r="L80" s="7"/>
      <c r="M80" s="7"/>
      <c r="N80" s="7"/>
      <c r="O80" s="7"/>
      <c r="P80" s="7"/>
      <c r="S80" s="7"/>
      <c r="T80" s="10"/>
    </row>
    <row r="81" spans="1:20" x14ac:dyDescent="0.2">
      <c r="A81" s="14" t="s">
        <v>42</v>
      </c>
      <c r="B81" s="7"/>
      <c r="C81" s="7"/>
      <c r="D81" s="7"/>
      <c r="E81" s="7"/>
      <c r="F81" s="7"/>
      <c r="G81" s="7"/>
      <c r="H81" s="7"/>
      <c r="I81" s="7"/>
      <c r="J81" s="7"/>
      <c r="K81" s="10"/>
      <c r="L81" s="7"/>
      <c r="M81" s="7"/>
      <c r="N81" s="7"/>
      <c r="O81" s="7"/>
      <c r="P81" s="7"/>
      <c r="S81" s="7"/>
      <c r="T81" s="10"/>
    </row>
    <row r="82" spans="1:20" x14ac:dyDescent="0.2">
      <c r="A82" s="13" t="s">
        <v>43</v>
      </c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S82" s="10"/>
      <c r="T82" s="10"/>
    </row>
    <row r="83" spans="1:20" x14ac:dyDescent="0.2">
      <c r="A83" s="13" t="s">
        <v>44</v>
      </c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</row>
    <row r="84" spans="1:20" x14ac:dyDescent="0.2">
      <c r="A84" s="13" t="s">
        <v>45</v>
      </c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</row>
    <row r="85" spans="1:20" x14ac:dyDescent="0.2">
      <c r="A85" s="13" t="s">
        <v>46</v>
      </c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</row>
    <row r="86" spans="1:20" x14ac:dyDescent="0.2">
      <c r="A86" s="13" t="s">
        <v>47</v>
      </c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</row>
    <row r="87" spans="1:20" x14ac:dyDescent="0.2">
      <c r="A87" s="13" t="s">
        <v>48</v>
      </c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</row>
    <row r="88" spans="1:20" x14ac:dyDescent="0.2">
      <c r="A88" s="13" t="s">
        <v>49</v>
      </c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</row>
    <row r="89" spans="1:20" x14ac:dyDescent="0.2">
      <c r="A89" s="13" t="s">
        <v>50</v>
      </c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</row>
    <row r="90" spans="1:20" x14ac:dyDescent="0.2">
      <c r="A90" s="13" t="s">
        <v>51</v>
      </c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</row>
    <row r="91" spans="1:20" x14ac:dyDescent="0.2">
      <c r="A91" s="13" t="s">
        <v>52</v>
      </c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</row>
    <row r="92" spans="1:20" x14ac:dyDescent="0.2">
      <c r="A92" s="13" t="s">
        <v>53</v>
      </c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</row>
    <row r="93" spans="1:20" x14ac:dyDescent="0.2">
      <c r="A93" s="13" t="s">
        <v>54</v>
      </c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</row>
    <row r="94" spans="1:20" ht="4.9000000000000004" customHeight="1" x14ac:dyDescent="0.2">
      <c r="A94" s="10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</row>
    <row r="95" spans="1:20" ht="12.75" x14ac:dyDescent="0.2">
      <c r="A95" s="203" t="s">
        <v>82</v>
      </c>
      <c r="B95" s="203"/>
      <c r="C95" s="203"/>
      <c r="D95" s="203"/>
      <c r="E95" s="203"/>
      <c r="F95" s="203"/>
      <c r="G95" s="203"/>
      <c r="H95" s="203"/>
      <c r="I95" s="203"/>
      <c r="J95" s="203"/>
      <c r="K95" s="203"/>
      <c r="L95" s="203"/>
      <c r="M95" s="203"/>
      <c r="N95" s="203"/>
      <c r="O95" s="203"/>
      <c r="P95" s="203"/>
      <c r="Q95" s="10"/>
      <c r="R95" s="10"/>
      <c r="S95" s="10"/>
      <c r="T95" s="10"/>
    </row>
    <row r="96" spans="1:20" x14ac:dyDescent="0.2">
      <c r="A96" s="96" t="s">
        <v>62</v>
      </c>
      <c r="I96" s="204" t="s">
        <v>70</v>
      </c>
      <c r="J96" s="204"/>
      <c r="K96" s="204"/>
      <c r="M96" s="10"/>
      <c r="N96" s="10"/>
      <c r="O96" s="10"/>
      <c r="P96" s="10"/>
      <c r="Q96" s="10"/>
      <c r="R96" s="10"/>
      <c r="S96" s="10"/>
      <c r="T96" s="10"/>
    </row>
    <row r="97" spans="1:20" ht="13.15" customHeight="1" x14ac:dyDescent="0.2">
      <c r="A97" s="209" t="s">
        <v>204</v>
      </c>
      <c r="B97" s="209"/>
      <c r="C97" s="209"/>
      <c r="D97" s="209"/>
      <c r="E97" s="209"/>
      <c r="F97" s="209"/>
      <c r="G97" s="209"/>
      <c r="H97" s="39"/>
      <c r="I97" s="40" t="s">
        <v>71</v>
      </c>
      <c r="M97" s="38"/>
      <c r="N97" s="38"/>
      <c r="O97" s="38"/>
      <c r="P97" s="38"/>
      <c r="Q97" s="38"/>
      <c r="R97" s="38"/>
      <c r="S97" s="38"/>
      <c r="T97" s="10"/>
    </row>
    <row r="98" spans="1:20" ht="13.15" customHeight="1" x14ac:dyDescent="0.2">
      <c r="A98" s="101" t="s">
        <v>171</v>
      </c>
      <c r="B98" s="199"/>
      <c r="C98" s="199"/>
      <c r="D98" s="199"/>
      <c r="E98" s="199"/>
      <c r="F98" s="199"/>
      <c r="G98" s="199"/>
      <c r="H98" s="41"/>
      <c r="I98" s="42" t="s">
        <v>72</v>
      </c>
      <c r="M98" s="10"/>
      <c r="N98" s="10"/>
      <c r="O98" s="10"/>
      <c r="P98" s="10"/>
      <c r="Q98" s="10"/>
      <c r="R98" s="10"/>
      <c r="S98" s="10"/>
      <c r="T98" s="10"/>
    </row>
    <row r="99" spans="1:20" x14ac:dyDescent="0.2">
      <c r="T99" s="10"/>
    </row>
    <row r="100" spans="1:20" x14ac:dyDescent="0.2">
      <c r="I100" s="180" t="s">
        <v>73</v>
      </c>
      <c r="J100" s="180"/>
      <c r="K100" s="180"/>
      <c r="M100" s="10"/>
      <c r="N100" s="10"/>
      <c r="O100" s="10"/>
      <c r="P100" s="10"/>
      <c r="Q100" s="10"/>
      <c r="R100" s="10"/>
      <c r="S100" s="10"/>
      <c r="T100" s="10"/>
    </row>
    <row r="101" spans="1:20" ht="13.15" customHeight="1" x14ac:dyDescent="0.2">
      <c r="A101" s="97" t="s">
        <v>63</v>
      </c>
      <c r="B101" s="2"/>
      <c r="C101" s="2"/>
      <c r="D101" s="2"/>
      <c r="E101" s="2"/>
      <c r="F101" s="2"/>
      <c r="G101" s="2"/>
      <c r="H101" s="2"/>
      <c r="I101" s="40" t="s">
        <v>74</v>
      </c>
      <c r="M101" s="34"/>
      <c r="N101" s="34"/>
      <c r="O101" s="34"/>
      <c r="P101" s="34"/>
      <c r="Q101" s="34"/>
      <c r="R101" s="34"/>
      <c r="S101" s="34"/>
      <c r="T101" s="10"/>
    </row>
    <row r="102" spans="1:20" ht="13.15" customHeight="1" x14ac:dyDescent="0.2">
      <c r="A102" s="210" t="s">
        <v>203</v>
      </c>
      <c r="B102" s="210"/>
      <c r="C102" s="210"/>
      <c r="D102" s="210"/>
      <c r="E102" s="210"/>
      <c r="F102" s="210"/>
      <c r="G102" s="210"/>
      <c r="H102" s="2"/>
      <c r="I102" s="42" t="s">
        <v>75</v>
      </c>
      <c r="M102" s="10"/>
      <c r="N102" s="10"/>
      <c r="O102" s="10"/>
      <c r="P102" s="10"/>
      <c r="Q102" s="10"/>
      <c r="R102" s="10"/>
      <c r="S102" s="10"/>
      <c r="T102" s="10"/>
    </row>
    <row r="103" spans="1:20" ht="12" customHeight="1" x14ac:dyDescent="0.2">
      <c r="A103" s="210" t="s">
        <v>81</v>
      </c>
      <c r="B103" s="210"/>
      <c r="C103" s="210"/>
      <c r="D103" s="210"/>
      <c r="E103" s="210"/>
      <c r="F103" s="210"/>
      <c r="G103" s="210"/>
      <c r="J103" s="44"/>
      <c r="K103" s="44"/>
      <c r="M103" s="10"/>
      <c r="N103" s="10"/>
      <c r="O103" s="10"/>
      <c r="P103" s="10"/>
      <c r="Q103" s="10"/>
      <c r="R103" s="10"/>
      <c r="S103" s="10"/>
      <c r="T103" s="10"/>
    </row>
    <row r="104" spans="1:20" ht="12.75" x14ac:dyDescent="0.2">
      <c r="A104" s="100" t="s">
        <v>170</v>
      </c>
      <c r="I104" s="179" t="s">
        <v>76</v>
      </c>
      <c r="J104" s="179"/>
      <c r="K104" s="179"/>
      <c r="L104" s="40"/>
      <c r="M104" s="38"/>
      <c r="N104" s="38"/>
      <c r="O104" s="38"/>
      <c r="P104" s="34"/>
      <c r="Q104" s="34"/>
      <c r="R104" s="34"/>
      <c r="S104" s="34"/>
      <c r="T104" s="10"/>
    </row>
    <row r="105" spans="1:20" ht="12.75" x14ac:dyDescent="0.2">
      <c r="A105" s="42"/>
      <c r="I105" s="45" t="s">
        <v>202</v>
      </c>
      <c r="M105" s="34"/>
      <c r="N105" s="34"/>
      <c r="O105" s="34"/>
      <c r="P105" s="34"/>
      <c r="Q105" s="34"/>
      <c r="R105" s="34"/>
      <c r="S105" s="34"/>
      <c r="T105" s="10"/>
    </row>
    <row r="106" spans="1:20" x14ac:dyDescent="0.2">
      <c r="A106" s="96" t="s">
        <v>64</v>
      </c>
      <c r="B106" s="43"/>
      <c r="C106" s="43"/>
      <c r="D106" s="43"/>
      <c r="E106" s="43"/>
      <c r="F106" s="43"/>
      <c r="G106" s="43"/>
      <c r="H106" s="43"/>
      <c r="I106" s="42" t="s">
        <v>77</v>
      </c>
      <c r="M106" s="10"/>
      <c r="N106" s="10"/>
      <c r="O106" s="10"/>
      <c r="P106" s="10"/>
      <c r="Q106" s="10"/>
      <c r="R106" s="10"/>
      <c r="S106" s="10"/>
      <c r="T106" s="10"/>
    </row>
    <row r="107" spans="1:20" ht="22.5" customHeight="1" x14ac:dyDescent="0.2">
      <c r="A107" s="209" t="s">
        <v>169</v>
      </c>
      <c r="B107" s="209"/>
      <c r="C107" s="209"/>
      <c r="D107" s="209"/>
      <c r="E107" s="209"/>
      <c r="F107" s="209"/>
      <c r="G107" s="209"/>
      <c r="J107" s="44"/>
      <c r="K107" s="44"/>
      <c r="M107" s="10"/>
      <c r="N107" s="10"/>
      <c r="O107" s="10"/>
      <c r="P107" s="10"/>
      <c r="Q107" s="10"/>
      <c r="R107" s="10"/>
      <c r="S107" s="10"/>
      <c r="T107" s="10"/>
    </row>
    <row r="108" spans="1:20" ht="12.75" x14ac:dyDescent="0.2">
      <c r="A108" s="42" t="s">
        <v>65</v>
      </c>
      <c r="I108" s="179" t="s">
        <v>78</v>
      </c>
      <c r="J108" s="179"/>
      <c r="K108" s="179"/>
      <c r="M108" s="35"/>
      <c r="N108" s="35"/>
      <c r="O108" s="35"/>
      <c r="P108" s="35"/>
      <c r="Q108" s="35"/>
      <c r="R108" s="35"/>
      <c r="S108" s="35"/>
      <c r="T108" s="10"/>
    </row>
    <row r="109" spans="1:20" ht="12.75" x14ac:dyDescent="0.2">
      <c r="A109" s="42"/>
      <c r="I109" s="45" t="s">
        <v>79</v>
      </c>
      <c r="M109" s="35"/>
      <c r="N109" s="35"/>
      <c r="O109" s="35"/>
      <c r="P109" s="35"/>
      <c r="Q109" s="35"/>
      <c r="R109" s="35"/>
      <c r="S109" s="35"/>
      <c r="T109" s="10"/>
    </row>
    <row r="110" spans="1:20" x14ac:dyDescent="0.2">
      <c r="A110" s="96" t="s">
        <v>66</v>
      </c>
      <c r="B110" s="46"/>
      <c r="C110" s="46"/>
      <c r="D110" s="46"/>
      <c r="E110" s="46"/>
      <c r="F110" s="46"/>
      <c r="G110" s="46"/>
      <c r="H110" s="46"/>
      <c r="I110" s="47" t="s">
        <v>80</v>
      </c>
      <c r="M110" s="10"/>
      <c r="N110" s="10"/>
      <c r="O110" s="10"/>
      <c r="P110" s="10"/>
      <c r="Q110" s="10"/>
      <c r="R110" s="10"/>
      <c r="S110" s="10"/>
      <c r="T110" s="10"/>
    </row>
    <row r="111" spans="1:20" x14ac:dyDescent="0.2">
      <c r="A111" s="46" t="s">
        <v>198</v>
      </c>
      <c r="M111" s="10"/>
      <c r="N111" s="10"/>
      <c r="O111" s="10"/>
      <c r="P111" s="10"/>
      <c r="Q111" s="10"/>
      <c r="R111" s="10"/>
      <c r="S111" s="10"/>
      <c r="T111" s="10"/>
    </row>
    <row r="112" spans="1:20" ht="12.75" x14ac:dyDescent="0.2">
      <c r="A112" s="42" t="s">
        <v>67</v>
      </c>
      <c r="I112" s="227" t="s">
        <v>180</v>
      </c>
      <c r="J112" s="227"/>
      <c r="K112" s="227"/>
      <c r="M112" s="35"/>
      <c r="N112" s="35"/>
      <c r="O112" s="35"/>
      <c r="P112" s="35"/>
      <c r="Q112" s="35"/>
      <c r="R112" s="35"/>
      <c r="S112" s="35"/>
      <c r="T112" s="10"/>
    </row>
    <row r="113" spans="1:20" ht="12.75" x14ac:dyDescent="0.2">
      <c r="A113" s="42"/>
      <c r="I113" s="45" t="s">
        <v>181</v>
      </c>
      <c r="K113" s="46" t="s">
        <v>183</v>
      </c>
      <c r="M113" s="35"/>
      <c r="N113" s="35"/>
      <c r="O113" s="35"/>
      <c r="P113" s="35"/>
      <c r="Q113" s="35"/>
      <c r="R113" s="35"/>
      <c r="S113" s="35"/>
      <c r="T113" s="10"/>
    </row>
    <row r="114" spans="1:20" x14ac:dyDescent="0.2">
      <c r="A114" s="96" t="s">
        <v>68</v>
      </c>
      <c r="B114" s="46"/>
      <c r="C114" s="46"/>
      <c r="D114" s="46"/>
      <c r="E114" s="46"/>
      <c r="F114" s="46"/>
      <c r="G114" s="46"/>
      <c r="H114" s="46"/>
      <c r="I114" s="47" t="s">
        <v>182</v>
      </c>
      <c r="M114" s="10"/>
      <c r="N114" s="10"/>
      <c r="O114" s="10"/>
      <c r="P114" s="10"/>
      <c r="Q114" s="10"/>
      <c r="R114" s="10"/>
      <c r="S114" s="10"/>
      <c r="T114" s="10"/>
    </row>
    <row r="115" spans="1:20" ht="12" customHeight="1" x14ac:dyDescent="0.2">
      <c r="A115" s="211" t="s">
        <v>89</v>
      </c>
      <c r="B115" s="211"/>
      <c r="C115" s="211"/>
      <c r="D115" s="211"/>
      <c r="E115" s="211"/>
      <c r="F115" s="211"/>
      <c r="G115" s="211"/>
      <c r="M115" s="10"/>
      <c r="N115" s="10"/>
      <c r="O115" s="10"/>
      <c r="P115" s="10"/>
      <c r="Q115" s="10"/>
      <c r="R115" s="10"/>
      <c r="S115" s="10"/>
      <c r="T115" s="10"/>
    </row>
    <row r="116" spans="1:20" x14ac:dyDescent="0.2">
      <c r="A116" s="211"/>
      <c r="B116" s="211"/>
      <c r="C116" s="211"/>
      <c r="D116" s="211"/>
      <c r="E116" s="211"/>
      <c r="F116" s="211"/>
      <c r="G116" s="211"/>
      <c r="M116" s="10"/>
      <c r="N116" s="10"/>
      <c r="O116" s="10"/>
      <c r="P116" s="10"/>
      <c r="Q116" s="10"/>
      <c r="R116" s="10"/>
      <c r="S116" s="10"/>
      <c r="T116" s="10"/>
    </row>
    <row r="117" spans="1:20" ht="12.75" x14ac:dyDescent="0.2">
      <c r="A117" s="42" t="s">
        <v>69</v>
      </c>
      <c r="B117" s="38"/>
      <c r="C117" s="38"/>
      <c r="D117" s="38"/>
      <c r="E117" s="38"/>
      <c r="F117" s="38"/>
      <c r="G117" s="38"/>
      <c r="H117" s="38"/>
      <c r="M117" s="10"/>
      <c r="N117" s="10"/>
      <c r="O117" s="10"/>
      <c r="P117" s="10"/>
      <c r="Q117" s="10"/>
      <c r="R117" s="10"/>
      <c r="S117" s="10"/>
      <c r="T117" s="10"/>
    </row>
    <row r="118" spans="1:20" ht="12.75" x14ac:dyDescent="0.2">
      <c r="A118" s="33"/>
      <c r="B118" s="10"/>
      <c r="C118" s="10"/>
      <c r="D118" s="10"/>
      <c r="E118" s="10"/>
      <c r="F118" s="10"/>
      <c r="G118" s="10"/>
      <c r="H118" s="10"/>
      <c r="M118" s="10"/>
      <c r="N118" s="10"/>
      <c r="O118" s="10"/>
      <c r="P118" s="10"/>
      <c r="Q118" s="10"/>
      <c r="R118" s="10"/>
      <c r="S118" s="10"/>
      <c r="T118" s="10"/>
    </row>
    <row r="119" spans="1:20" ht="19.899999999999999" customHeight="1" x14ac:dyDescent="0.2">
      <c r="A119" s="34"/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</row>
    <row r="120" spans="1:20" ht="12.75" x14ac:dyDescent="0.2">
      <c r="A120" s="212"/>
      <c r="B120" s="212"/>
      <c r="C120" s="212"/>
      <c r="D120" s="212"/>
      <c r="E120" s="212"/>
      <c r="F120" s="212"/>
      <c r="G120" s="212"/>
      <c r="H120" s="212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</row>
    <row r="121" spans="1:20" ht="12.75" x14ac:dyDescent="0.2">
      <c r="A121" s="33"/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</row>
    <row r="122" spans="1:20" ht="19.899999999999999" customHeight="1" x14ac:dyDescent="0.2">
      <c r="A122" s="37"/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</row>
    <row r="123" spans="1:20" ht="12.75" x14ac:dyDescent="0.2">
      <c r="A123" s="212"/>
      <c r="B123" s="212"/>
      <c r="C123" s="212"/>
      <c r="D123" s="212"/>
      <c r="E123" s="212"/>
      <c r="F123" s="212"/>
      <c r="G123" s="212"/>
      <c r="H123" s="212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</row>
    <row r="124" spans="1:20" ht="12.75" x14ac:dyDescent="0.2">
      <c r="A124" s="33"/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</row>
    <row r="125" spans="1:20" ht="19.899999999999999" customHeight="1" x14ac:dyDescent="0.2">
      <c r="A125" s="35"/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</row>
    <row r="126" spans="1:20" ht="12.75" x14ac:dyDescent="0.2">
      <c r="A126" s="202"/>
      <c r="B126" s="202"/>
      <c r="C126" s="202"/>
      <c r="D126" s="202"/>
      <c r="E126" s="202"/>
      <c r="F126" s="202"/>
      <c r="G126" s="202"/>
      <c r="H126" s="202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</row>
    <row r="127" spans="1:20" ht="12.75" x14ac:dyDescent="0.2">
      <c r="A127" s="33"/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</row>
    <row r="128" spans="1:20" ht="19.899999999999999" customHeight="1" x14ac:dyDescent="0.2">
      <c r="A128" s="35"/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</row>
    <row r="129" spans="1:20" ht="12.75" x14ac:dyDescent="0.2">
      <c r="A129" s="202"/>
      <c r="B129" s="202"/>
      <c r="C129" s="202"/>
      <c r="D129" s="202"/>
      <c r="E129" s="202"/>
      <c r="F129" s="202"/>
      <c r="G129" s="202"/>
      <c r="H129" s="202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</row>
    <row r="130" spans="1:20" ht="12.75" x14ac:dyDescent="0.2">
      <c r="A130" s="36"/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</row>
    <row r="131" spans="1:20" x14ac:dyDescent="0.2">
      <c r="A131" s="10"/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</row>
    <row r="132" spans="1:20" x14ac:dyDescent="0.2">
      <c r="A132" s="10"/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</row>
    <row r="133" spans="1:20" x14ac:dyDescent="0.2">
      <c r="A133" s="10"/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</row>
    <row r="134" spans="1:20" x14ac:dyDescent="0.2">
      <c r="A134" s="10"/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</row>
    <row r="135" spans="1:20" x14ac:dyDescent="0.2">
      <c r="A135" s="10"/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</row>
    <row r="136" spans="1:20" x14ac:dyDescent="0.2">
      <c r="A136" s="10"/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</row>
    <row r="137" spans="1:20" x14ac:dyDescent="0.2">
      <c r="A137" s="10"/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</row>
    <row r="138" spans="1:20" x14ac:dyDescent="0.2">
      <c r="A138" s="10"/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</row>
    <row r="139" spans="1:20" x14ac:dyDescent="0.2">
      <c r="A139" s="10"/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</row>
    <row r="140" spans="1:20" x14ac:dyDescent="0.2">
      <c r="A140" s="10"/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</row>
    <row r="141" spans="1:20" x14ac:dyDescent="0.2">
      <c r="A141" s="10"/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</row>
    <row r="142" spans="1:20" x14ac:dyDescent="0.2">
      <c r="A142" s="10"/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</row>
    <row r="143" spans="1:20" x14ac:dyDescent="0.2">
      <c r="A143" s="10"/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</row>
    <row r="144" spans="1:20" x14ac:dyDescent="0.2">
      <c r="A144" s="10"/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</row>
    <row r="145" spans="1:20" x14ac:dyDescent="0.2">
      <c r="A145" s="10"/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</row>
    <row r="146" spans="1:20" x14ac:dyDescent="0.2">
      <c r="A146" s="10"/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</row>
    <row r="147" spans="1:20" x14ac:dyDescent="0.2">
      <c r="A147" s="10"/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</row>
    <row r="148" spans="1:20" x14ac:dyDescent="0.2">
      <c r="A148" s="10"/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</row>
    <row r="149" spans="1:20" x14ac:dyDescent="0.2">
      <c r="A149" s="10"/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</row>
    <row r="150" spans="1:20" x14ac:dyDescent="0.2">
      <c r="A150" s="10"/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</row>
    <row r="151" spans="1:20" x14ac:dyDescent="0.2">
      <c r="A151" s="10"/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</row>
    <row r="152" spans="1:20" x14ac:dyDescent="0.2">
      <c r="A152" s="10"/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</row>
    <row r="153" spans="1:20" x14ac:dyDescent="0.2">
      <c r="A153" s="10"/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</row>
    <row r="154" spans="1:20" x14ac:dyDescent="0.2">
      <c r="A154" s="10"/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</row>
    <row r="155" spans="1:20" x14ac:dyDescent="0.2">
      <c r="A155" s="10"/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</row>
    <row r="156" spans="1:20" x14ac:dyDescent="0.2">
      <c r="A156" s="10"/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</row>
    <row r="157" spans="1:20" x14ac:dyDescent="0.2">
      <c r="A157" s="10"/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</row>
    <row r="158" spans="1:20" x14ac:dyDescent="0.2">
      <c r="A158" s="10"/>
      <c r="B158" s="10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</row>
    <row r="159" spans="1:20" x14ac:dyDescent="0.2">
      <c r="A159" s="10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</row>
    <row r="160" spans="1:20" x14ac:dyDescent="0.2">
      <c r="A160" s="10"/>
      <c r="B160" s="10"/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</row>
  </sheetData>
  <sortState xmlns:xlrd2="http://schemas.microsoft.com/office/spreadsheetml/2017/richdata2" ref="A8:T26">
    <sortCondition ref="A8:A26"/>
  </sortState>
  <mergeCells count="50">
    <mergeCell ref="L6:L7"/>
    <mergeCell ref="C6:C7"/>
    <mergeCell ref="D6:D7"/>
    <mergeCell ref="E6:E7"/>
    <mergeCell ref="F6:F7"/>
    <mergeCell ref="I6:I7"/>
    <mergeCell ref="G6:G7"/>
    <mergeCell ref="U5:AB5"/>
    <mergeCell ref="A2:C2"/>
    <mergeCell ref="B5:T5"/>
    <mergeCell ref="E2:M2"/>
    <mergeCell ref="N2:P2"/>
    <mergeCell ref="Q2:S2"/>
    <mergeCell ref="A70:B70"/>
    <mergeCell ref="A71:B71"/>
    <mergeCell ref="A72:B72"/>
    <mergeCell ref="A102:G102"/>
    <mergeCell ref="A76:B76"/>
    <mergeCell ref="A77:B77"/>
    <mergeCell ref="A73:B73"/>
    <mergeCell ref="A74:B74"/>
    <mergeCell ref="A75:B75"/>
    <mergeCell ref="T6:T7"/>
    <mergeCell ref="A55:C55"/>
    <mergeCell ref="A60:B60"/>
    <mergeCell ref="A68:O68"/>
    <mergeCell ref="A69:B69"/>
    <mergeCell ref="N6:N7"/>
    <mergeCell ref="O6:O7"/>
    <mergeCell ref="P6:P7"/>
    <mergeCell ref="Q6:Q7"/>
    <mergeCell ref="R6:R7"/>
    <mergeCell ref="S6:S7"/>
    <mergeCell ref="H6:H7"/>
    <mergeCell ref="M6:M7"/>
    <mergeCell ref="B6:B7"/>
    <mergeCell ref="J6:J7"/>
    <mergeCell ref="K6:K7"/>
    <mergeCell ref="A123:H123"/>
    <mergeCell ref="A78:B78"/>
    <mergeCell ref="A126:H126"/>
    <mergeCell ref="A129:H129"/>
    <mergeCell ref="A103:G103"/>
    <mergeCell ref="A95:P95"/>
    <mergeCell ref="I96:K96"/>
    <mergeCell ref="A97:G97"/>
    <mergeCell ref="I112:K112"/>
    <mergeCell ref="A115:G116"/>
    <mergeCell ref="A120:H120"/>
    <mergeCell ref="A107:G107"/>
  </mergeCells>
  <hyperlinks>
    <hyperlink ref="N2" r:id="rId1" display="www.nevatk.ru" xr:uid="{00000000-0004-0000-0700-000000000000}"/>
    <hyperlink ref="U5:AB5" r:id="rId2" display="онлайн калькулятор" xr:uid="{00000000-0004-0000-0700-000002000000}"/>
    <hyperlink ref="Q2:S2" r:id="rId3" display="nevatk.ru" xr:uid="{4C728627-CD5D-4548-A45B-E86E8027AF38}"/>
    <hyperlink ref="A98" r:id="rId4" xr:uid="{D2EA3FA3-2B8C-4667-8F66-D4A4C2FC49A6}"/>
    <hyperlink ref="A104" r:id="rId5" xr:uid="{FA07A58B-FDE2-4869-A439-5FE5489BE845}"/>
    <hyperlink ref="A108" r:id="rId6" xr:uid="{7C28238B-9B38-42BB-82B3-28E52A408B9D}"/>
    <hyperlink ref="A112" r:id="rId7" xr:uid="{531F98B8-D6F5-4F92-BFA3-467084E689B2}"/>
    <hyperlink ref="A117" r:id="rId8" xr:uid="{4BCD3B7F-6076-4B9C-88FE-158EC70D3F5F}"/>
    <hyperlink ref="I98" r:id="rId9" xr:uid="{0E85ED3D-72D2-4277-A888-A63FAC46F4FC}"/>
    <hyperlink ref="I102" r:id="rId10" xr:uid="{B668ED75-82DD-4F29-964B-EDF24FB54F92}"/>
    <hyperlink ref="I106" r:id="rId11" xr:uid="{63565047-2372-4D1A-97D2-A7A59DF48611}"/>
    <hyperlink ref="I110" r:id="rId12" xr:uid="{BA268780-1F5C-4A53-850E-418B9F192C21}"/>
    <hyperlink ref="I114" r:id="rId13" xr:uid="{57001DAA-C0BE-47B8-AAF1-1CF09809B198}"/>
  </hyperlinks>
  <pageMargins left="0.2" right="0" top="0" bottom="0" header="0.31496062992125984" footer="0.31496062992125984"/>
  <pageSetup paperSize="9" scale="78" fitToHeight="0" orientation="landscape" r:id="rId14"/>
  <drawing r:id="rId1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  <pageSetUpPr fitToPage="1"/>
  </sheetPr>
  <dimension ref="A2:AC160"/>
  <sheetViews>
    <sheetView showGridLines="0" zoomScale="85" zoomScaleNormal="85" zoomScaleSheetLayoutView="100" workbookViewId="0">
      <pane ySplit="7" topLeftCell="A8" activePane="bottomLeft" state="frozen"/>
      <selection activeCell="B8" sqref="B8"/>
      <selection pane="bottomLeft" activeCell="C12" sqref="C12:T12"/>
    </sheetView>
  </sheetViews>
  <sheetFormatPr defaultColWidth="8.7109375" defaultRowHeight="12" x14ac:dyDescent="0.2"/>
  <cols>
    <col min="1" max="1" width="20.7109375" style="1" customWidth="1"/>
    <col min="2" max="2" width="8" style="1" customWidth="1"/>
    <col min="3" max="20" width="8.7109375" style="1" customWidth="1"/>
    <col min="21" max="21" width="5.7109375" style="1" customWidth="1"/>
    <col min="22" max="22" width="2.42578125" style="1" customWidth="1"/>
    <col min="23" max="30" width="9.42578125" style="1" customWidth="1"/>
    <col min="31" max="16384" width="8.7109375" style="1"/>
  </cols>
  <sheetData>
    <row r="2" spans="1:29" ht="34.5" customHeight="1" x14ac:dyDescent="0.2">
      <c r="A2" s="213" t="s">
        <v>0</v>
      </c>
      <c r="B2" s="213"/>
      <c r="C2" s="213"/>
      <c r="E2" s="268" t="s">
        <v>173</v>
      </c>
      <c r="F2" s="268"/>
      <c r="G2" s="268"/>
      <c r="H2" s="268"/>
      <c r="I2" s="268"/>
      <c r="J2" s="268"/>
      <c r="K2" s="268"/>
      <c r="L2" s="268"/>
      <c r="M2" s="268"/>
      <c r="N2" s="268"/>
      <c r="O2" s="268"/>
      <c r="P2" s="253" t="s">
        <v>142</v>
      </c>
      <c r="Q2" s="253"/>
      <c r="R2" s="252" t="s">
        <v>55</v>
      </c>
      <c r="S2" s="252"/>
      <c r="T2" s="252"/>
    </row>
    <row r="3" spans="1:29" ht="8.25" customHeight="1" x14ac:dyDescent="0.2">
      <c r="A3" s="30"/>
      <c r="B3" s="30"/>
      <c r="C3" s="30"/>
      <c r="E3" s="113"/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2"/>
      <c r="Q3" s="112"/>
      <c r="R3" s="31"/>
      <c r="S3" s="31"/>
      <c r="T3" s="31"/>
    </row>
    <row r="4" spans="1:29" ht="10.5" customHeight="1" thickBot="1" x14ac:dyDescent="0.25"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53"/>
      <c r="X4" s="54"/>
      <c r="Y4" s="54"/>
      <c r="Z4" s="54"/>
      <c r="AA4" s="54"/>
      <c r="AB4" s="54"/>
      <c r="AC4" s="54"/>
    </row>
    <row r="5" spans="1:29" ht="13.9" customHeight="1" thickBot="1" x14ac:dyDescent="0.25">
      <c r="A5" s="2"/>
      <c r="B5" s="214" t="s">
        <v>151</v>
      </c>
      <c r="C5" s="215"/>
      <c r="D5" s="215"/>
      <c r="E5" s="215"/>
      <c r="F5" s="215"/>
      <c r="G5" s="215"/>
      <c r="H5" s="215"/>
      <c r="I5" s="215"/>
      <c r="J5" s="215"/>
      <c r="K5" s="215"/>
      <c r="L5" s="215"/>
      <c r="M5" s="215"/>
      <c r="N5" s="215"/>
      <c r="O5" s="215"/>
      <c r="P5" s="215"/>
      <c r="Q5" s="215"/>
      <c r="R5" s="215"/>
      <c r="S5" s="215"/>
      <c r="T5" s="216"/>
      <c r="U5" s="228" t="s">
        <v>143</v>
      </c>
      <c r="V5" s="229"/>
      <c r="W5" s="229"/>
      <c r="X5" s="229"/>
      <c r="Y5" s="229"/>
      <c r="Z5" s="229"/>
      <c r="AA5" s="229"/>
      <c r="AB5" s="229"/>
    </row>
    <row r="6" spans="1:29" ht="12" customHeight="1" x14ac:dyDescent="0.2">
      <c r="A6" s="9"/>
      <c r="B6" s="225" t="s">
        <v>1</v>
      </c>
      <c r="C6" s="217" t="s">
        <v>104</v>
      </c>
      <c r="D6" s="217" t="s">
        <v>105</v>
      </c>
      <c r="E6" s="217" t="s">
        <v>106</v>
      </c>
      <c r="F6" s="217" t="s">
        <v>107</v>
      </c>
      <c r="G6" s="217" t="s">
        <v>108</v>
      </c>
      <c r="H6" s="217" t="s">
        <v>109</v>
      </c>
      <c r="I6" s="217" t="s">
        <v>110</v>
      </c>
      <c r="J6" s="217" t="s">
        <v>111</v>
      </c>
      <c r="K6" s="234" t="s">
        <v>31</v>
      </c>
      <c r="L6" s="275" t="s">
        <v>112</v>
      </c>
      <c r="M6" s="217" t="s">
        <v>113</v>
      </c>
      <c r="N6" s="217" t="s">
        <v>114</v>
      </c>
      <c r="O6" s="217" t="s">
        <v>115</v>
      </c>
      <c r="P6" s="217" t="s">
        <v>116</v>
      </c>
      <c r="Q6" s="217" t="s">
        <v>117</v>
      </c>
      <c r="R6" s="217" t="s">
        <v>118</v>
      </c>
      <c r="S6" s="217" t="s">
        <v>119</v>
      </c>
      <c r="T6" s="234" t="s">
        <v>120</v>
      </c>
    </row>
    <row r="7" spans="1:29" ht="9.6" customHeight="1" thickBot="1" x14ac:dyDescent="0.25">
      <c r="A7" s="9"/>
      <c r="B7" s="226"/>
      <c r="C7" s="218"/>
      <c r="D7" s="218"/>
      <c r="E7" s="218"/>
      <c r="F7" s="218"/>
      <c r="G7" s="218"/>
      <c r="H7" s="218"/>
      <c r="I7" s="218"/>
      <c r="J7" s="218"/>
      <c r="K7" s="235"/>
      <c r="L7" s="276"/>
      <c r="M7" s="218"/>
      <c r="N7" s="218"/>
      <c r="O7" s="218"/>
      <c r="P7" s="218"/>
      <c r="Q7" s="218"/>
      <c r="R7" s="218"/>
      <c r="S7" s="218"/>
      <c r="T7" s="235"/>
    </row>
    <row r="8" spans="1:29" ht="12.75" x14ac:dyDescent="0.2">
      <c r="A8" s="83" t="s">
        <v>152</v>
      </c>
      <c r="B8" s="84">
        <v>2000</v>
      </c>
      <c r="C8" s="85">
        <f>'[1]Ростов-на-Дону'!C8*1.05</f>
        <v>47.097421875000009</v>
      </c>
      <c r="D8" s="85">
        <f>'[1]Ростов-на-Дону'!D8*1.05</f>
        <v>46.47461538461539</v>
      </c>
      <c r="E8" s="85">
        <f>'[1]Ростов-на-Дону'!E8*1.05</f>
        <v>44.71610294117648</v>
      </c>
      <c r="F8" s="85">
        <f>'[1]Ростов-на-Дону'!F8*1.05</f>
        <v>44.163913043478267</v>
      </c>
      <c r="G8" s="85">
        <f>'[1]Ростов-на-Дону'!G8*1.05</f>
        <v>43.627500000000005</v>
      </c>
      <c r="H8" s="85">
        <f>'[1]Ростов-на-Дону'!H8*1.05</f>
        <v>43.106197183098594</v>
      </c>
      <c r="I8" s="85">
        <f>'[1]Ростов-на-Дону'!I8*1.05</f>
        <v>42.599375000000009</v>
      </c>
      <c r="J8" s="85">
        <f>'[1]Ростов-на-Дону'!J8*1.05</f>
        <v>42.106438356164389</v>
      </c>
      <c r="K8" s="132">
        <f>'[1]Ростов-на-Дону'!K8*1.05</f>
        <v>41.16</v>
      </c>
      <c r="L8" s="134">
        <f>'[1]Ростов-на-Дону'!L8*1.05</f>
        <v>11619.660937500001</v>
      </c>
      <c r="M8" s="135">
        <f>'[1]Ростов-на-Дону'!M8*1.05</f>
        <v>11469.392307692307</v>
      </c>
      <c r="N8" s="135">
        <f>'[1]Ростов-на-Дону'!N8*1.05</f>
        <v>11045.104411764709</v>
      </c>
      <c r="O8" s="135">
        <f>'[1]Ростов-на-Дону'!O8*1.05</f>
        <v>10911.873913043479</v>
      </c>
      <c r="P8" s="135">
        <f>'[1]Ростов-на-Дону'!P8*1.05</f>
        <v>10782.45</v>
      </c>
      <c r="Q8" s="135">
        <f>'[1]Ростов-на-Дону'!Q8*1.05</f>
        <v>10656.671830985917</v>
      </c>
      <c r="R8" s="135">
        <f>'[1]Ростов-на-Дону'!R8*1.05</f>
        <v>10534.387500000001</v>
      </c>
      <c r="S8" s="135">
        <f>'[1]Ростов-на-Дону'!S8*1.05</f>
        <v>10415.453424657535</v>
      </c>
      <c r="T8" s="136">
        <f>'[1]Ростов-на-Дону'!T8*1.05</f>
        <v>10187.1</v>
      </c>
      <c r="U8" s="133"/>
      <c r="V8" s="50"/>
    </row>
    <row r="9" spans="1:29" ht="12.75" x14ac:dyDescent="0.2">
      <c r="A9" s="82" t="s">
        <v>157</v>
      </c>
      <c r="B9" s="76">
        <v>1200</v>
      </c>
      <c r="C9" s="5">
        <f>'[1]Ростов-на-Дону'!C9*1.05</f>
        <v>27.286875000000002</v>
      </c>
      <c r="D9" s="5">
        <f>'[1]Ростов-на-Дону'!D9*1.05</f>
        <v>26.968846153846155</v>
      </c>
      <c r="E9" s="5">
        <f>'[1]Ростов-на-Дону'!E9*1.05</f>
        <v>26.07088235294118</v>
      </c>
      <c r="F9" s="5">
        <f>'[1]Ростов-на-Дону'!F9*1.05</f>
        <v>25.788913043478267</v>
      </c>
      <c r="G9" s="5">
        <f>'[1]Ростов-на-Дону'!G9*1.05</f>
        <v>25.515000000000001</v>
      </c>
      <c r="H9" s="5">
        <f>'[1]Ростов-на-Дону'!H9*1.05</f>
        <v>25.248802816901414</v>
      </c>
      <c r="I9" s="5">
        <f>'[1]Ростов-на-Дону'!I9*1.05</f>
        <v>24.990000000000002</v>
      </c>
      <c r="J9" s="5">
        <f>'[1]Ростов-на-Дону'!J9*1.05</f>
        <v>24.738287671232882</v>
      </c>
      <c r="K9" s="123">
        <f>'[1]Ростов-на-Дону'!K9*1.05</f>
        <v>24.255000000000003</v>
      </c>
      <c r="L9" s="150">
        <f>'[1]Ростов-на-Дону'!L9*1.05</f>
        <v>7020.1687500000007</v>
      </c>
      <c r="M9" s="151">
        <f>'[1]Ростов-на-Дону'!M9*1.05</f>
        <v>6940.6615384615388</v>
      </c>
      <c r="N9" s="151">
        <f>'[1]Ростов-на-Дону'!N9*1.05</f>
        <v>6716.1705882352953</v>
      </c>
      <c r="O9" s="151">
        <f>'[1]Ростов-на-Дону'!O9*1.05</f>
        <v>6645.6782608695657</v>
      </c>
      <c r="P9" s="151">
        <f>'[1]Ростов-на-Дону'!P9*1.05</f>
        <v>6577.2000000000016</v>
      </c>
      <c r="Q9" s="151">
        <f>'[1]Ростов-на-Дону'!Q9*1.05</f>
        <v>6510.6507042253534</v>
      </c>
      <c r="R9" s="151">
        <f>'[1]Ростов-на-Дону'!R9*1.05</f>
        <v>6445.9500000000016</v>
      </c>
      <c r="S9" s="151">
        <f>'[1]Ростов-на-Дону'!S9*1.05</f>
        <v>6383.0219178082207</v>
      </c>
      <c r="T9" s="152">
        <f>'[1]Ростов-на-Дону'!T9*1.05</f>
        <v>6262.2</v>
      </c>
      <c r="U9" s="133"/>
      <c r="V9" s="50"/>
    </row>
    <row r="10" spans="1:29" ht="12.75" x14ac:dyDescent="0.2">
      <c r="A10" s="81" t="s">
        <v>2</v>
      </c>
      <c r="B10" s="78">
        <v>650</v>
      </c>
      <c r="C10" s="72">
        <f>'[1]Ростов-на-Дону'!C10*1.05</f>
        <v>11.486511710000276</v>
      </c>
      <c r="D10" s="72">
        <f>'[1]Ростов-на-Дону'!D10*1.05</f>
        <v>10.836822133642796</v>
      </c>
      <c r="E10" s="72">
        <f>'[1]Ростов-на-Дону'!E10*1.05</f>
        <v>10.460002179355456</v>
      </c>
      <c r="F10" s="72">
        <f>'[1]Ростов-на-Дону'!F10*1.05</f>
        <v>10.198125000000001</v>
      </c>
      <c r="G10" s="72">
        <f>'[1]Ростов-на-Дону'!G10*1.05</f>
        <v>9.9114750000000011</v>
      </c>
      <c r="H10" s="72">
        <f>'[1]Ростов-на-Дону'!H10*1.05</f>
        <v>9.6248250000000013</v>
      </c>
      <c r="I10" s="72">
        <f>'[1]Ростов-на-Дону'!I10*1.05</f>
        <v>9.3712500000000016</v>
      </c>
      <c r="J10" s="72">
        <f>'[1]Ростов-на-Дону'!J10*1.05</f>
        <v>9.1176750000000002</v>
      </c>
      <c r="K10" s="122">
        <f>'[1]Ростов-на-Дону'!K10*1.05</f>
        <v>8.9853750000000012</v>
      </c>
      <c r="L10" s="140">
        <f>'[1]Ростов-на-Дону'!L10*1.05</f>
        <v>3216.223278800077</v>
      </c>
      <c r="M10" s="141">
        <f>'[1]Ростов-на-Дону'!M10*1.05</f>
        <v>3034.3101974199831</v>
      </c>
      <c r="N10" s="141">
        <f>'[1]Ростов-на-Дону'!N10*1.05</f>
        <v>2928.8006102195277</v>
      </c>
      <c r="O10" s="141">
        <f>'[1]Ростов-на-Дону'!O10*1.05</f>
        <v>2855.4749999999999</v>
      </c>
      <c r="P10" s="141">
        <f>'[1]Ростов-на-Дону'!P10*1.05</f>
        <v>2775.2130000000006</v>
      </c>
      <c r="Q10" s="141">
        <f>'[1]Ростов-на-Дону'!Q10*1.05</f>
        <v>2694.9510000000005</v>
      </c>
      <c r="R10" s="141">
        <f>'[1]Ростов-на-Дону'!R10*1.05</f>
        <v>2623.9500000000003</v>
      </c>
      <c r="S10" s="141">
        <f>'[1]Ростов-на-Дону'!S10*1.05</f>
        <v>2552.9490000000001</v>
      </c>
      <c r="T10" s="142">
        <f>'[1]Ростов-на-Дону'!T10*1.05</f>
        <v>2515.9050000000002</v>
      </c>
      <c r="U10" s="133"/>
      <c r="V10" s="50"/>
    </row>
    <row r="11" spans="1:29" ht="12.75" x14ac:dyDescent="0.2">
      <c r="A11" s="82" t="s">
        <v>3</v>
      </c>
      <c r="B11" s="76">
        <v>500</v>
      </c>
      <c r="C11" s="5">
        <f>'[1]Ростов-на-Дону'!C11*1.05</f>
        <v>12.545029653825127</v>
      </c>
      <c r="D11" s="5">
        <f>'[1]Ростов-на-Дону'!D11*1.05</f>
        <v>12.513147258019826</v>
      </c>
      <c r="E11" s="5">
        <f>'[1]Ростов-на-Дону'!E11*1.05</f>
        <v>12.206799020064542</v>
      </c>
      <c r="F11" s="5">
        <f>'[1]Ростов-на-Дону'!F11*1.05</f>
        <v>12.157820267088276</v>
      </c>
      <c r="G11" s="5">
        <f>'[1]Ростов-на-Дону'!G11*1.05</f>
        <v>11.95936390479296</v>
      </c>
      <c r="H11" s="5">
        <f>'[1]Ростов-на-Дону'!H11*1.05</f>
        <v>11.752650000000003</v>
      </c>
      <c r="I11" s="5">
        <f>'[1]Ростов-на-Дону'!I11*1.05</f>
        <v>11.488050000000001</v>
      </c>
      <c r="J11" s="5">
        <f>'[1]Ростов-на-Дону'!J11*1.05</f>
        <v>11.256525000000002</v>
      </c>
      <c r="K11" s="123">
        <f>'[1]Ростов-на-Дону'!K11*1.05</f>
        <v>10.914750000000002</v>
      </c>
      <c r="L11" s="150">
        <f>'[1]Ростов-на-Дону'!L11*1.05</f>
        <v>3512.6083030710352</v>
      </c>
      <c r="M11" s="151">
        <f>'[1]Ростов-на-Дону'!M11*1.05</f>
        <v>3503.6812322455512</v>
      </c>
      <c r="N11" s="151">
        <f>'[1]Ростов-на-Дону'!N11*1.05</f>
        <v>3417.9037256180718</v>
      </c>
      <c r="O11" s="151">
        <f>'[1]Ростов-на-Дону'!O11*1.05</f>
        <v>3404.1896747847172</v>
      </c>
      <c r="P11" s="151">
        <f>'[1]Ростов-на-Дону'!P11*1.05</f>
        <v>3348.6218933420287</v>
      </c>
      <c r="Q11" s="151">
        <f>'[1]Ростов-на-Дону'!Q11*1.05</f>
        <v>3290.7420000000006</v>
      </c>
      <c r="R11" s="151">
        <f>'[1]Ростов-на-Дону'!R11*1.05</f>
        <v>3216.654</v>
      </c>
      <c r="S11" s="151">
        <f>'[1]Ростов-на-Дону'!S11*1.05</f>
        <v>3151.8270000000002</v>
      </c>
      <c r="T11" s="152">
        <f>'[1]Ростов-на-Дону'!T11*1.05</f>
        <v>3056.13</v>
      </c>
      <c r="U11" s="133"/>
      <c r="V11" s="50"/>
    </row>
    <row r="12" spans="1:29" ht="12.75" x14ac:dyDescent="0.2">
      <c r="A12" s="81" t="s">
        <v>167</v>
      </c>
      <c r="B12" s="78">
        <v>1200</v>
      </c>
      <c r="C12" s="72">
        <v>29.4375</v>
      </c>
      <c r="D12" s="72">
        <v>29.076923076923077</v>
      </c>
      <c r="E12" s="72">
        <v>28.058823529411768</v>
      </c>
      <c r="F12" s="72">
        <v>27.739130434782609</v>
      </c>
      <c r="G12" s="72">
        <v>27.428571428571431</v>
      </c>
      <c r="H12" s="72">
        <v>27.126760563380284</v>
      </c>
      <c r="I12" s="72">
        <v>26.833333333333336</v>
      </c>
      <c r="J12" s="72">
        <v>26.547945205479454</v>
      </c>
      <c r="K12" s="122">
        <v>26</v>
      </c>
      <c r="L12" s="140">
        <v>7070.625</v>
      </c>
      <c r="M12" s="141">
        <v>6987.6923076923076</v>
      </c>
      <c r="N12" s="141">
        <v>6753.5294117647063</v>
      </c>
      <c r="O12" s="141">
        <v>6680</v>
      </c>
      <c r="P12" s="141">
        <v>6608.5714285714284</v>
      </c>
      <c r="Q12" s="141">
        <v>6539.1549295774648</v>
      </c>
      <c r="R12" s="141">
        <v>6471.666666666667</v>
      </c>
      <c r="S12" s="141">
        <v>6406.0273972602745</v>
      </c>
      <c r="T12" s="142">
        <v>6280</v>
      </c>
      <c r="U12" s="133"/>
      <c r="V12" s="50"/>
    </row>
    <row r="13" spans="1:29" ht="12.75" x14ac:dyDescent="0.2">
      <c r="A13" s="82" t="s">
        <v>153</v>
      </c>
      <c r="B13" s="76">
        <v>2500</v>
      </c>
      <c r="C13" s="5">
        <f>'[1]Ростов-на-Дону'!C13*1.05</f>
        <v>47.958750000000009</v>
      </c>
      <c r="D13" s="5">
        <f>'[1]Ростов-на-Дону'!D13*1.05</f>
        <v>47.322692307692314</v>
      </c>
      <c r="E13" s="5">
        <f>'[1]Ростов-на-Дону'!E13*1.05</f>
        <v>45.526764705882364</v>
      </c>
      <c r="F13" s="5">
        <f>'[1]Ростов-на-Дону'!F13*1.05</f>
        <v>44.962826086956532</v>
      </c>
      <c r="G13" s="5">
        <f>'[1]Ростов-на-Дону'!G13*1.05</f>
        <v>44.415000000000006</v>
      </c>
      <c r="H13" s="5">
        <f>'[1]Ростов-на-Дону'!H13*1.05</f>
        <v>43.882605633802825</v>
      </c>
      <c r="I13" s="5">
        <f>'[1]Ростов-на-Дону'!I13*1.05</f>
        <v>43.365000000000009</v>
      </c>
      <c r="J13" s="5">
        <f>'[1]Ростов-на-Дону'!J13*1.05</f>
        <v>42.861575342465763</v>
      </c>
      <c r="K13" s="123">
        <f>'[1]Ростов-на-Дону'!K13*1.05</f>
        <v>41.895000000000003</v>
      </c>
      <c r="L13" s="150">
        <f>'[1]Ростов-на-Дону'!L13*1.05</f>
        <v>10120.950000000001</v>
      </c>
      <c r="M13" s="151">
        <f>'[1]Ростов-на-Дону'!M13*1.05</f>
        <v>9993.7384615384617</v>
      </c>
      <c r="N13" s="151">
        <f>'[1]Ростов-на-Дону'!N13*1.05</f>
        <v>9634.5529411764728</v>
      </c>
      <c r="O13" s="151">
        <f>'[1]Ростов-на-Дону'!O13*1.05</f>
        <v>9521.7652173913066</v>
      </c>
      <c r="P13" s="151">
        <f>'[1]Ростов-на-Дону'!P13*1.05</f>
        <v>9412.2000000000025</v>
      </c>
      <c r="Q13" s="151">
        <f>'[1]Ростов-на-Дону'!Q13*1.05</f>
        <v>9305.7211267605653</v>
      </c>
      <c r="R13" s="151">
        <f>'[1]Ростов-на-Дону'!R13*1.05</f>
        <v>9202.2000000000025</v>
      </c>
      <c r="S13" s="151">
        <f>'[1]Ростов-на-Дону'!S13*1.05</f>
        <v>9101.5150684931505</v>
      </c>
      <c r="T13" s="152">
        <f>'[1]Ростов-на-Дону'!T13*1.05</f>
        <v>8908.2000000000007</v>
      </c>
      <c r="U13" s="133"/>
      <c r="V13" s="50"/>
    </row>
    <row r="14" spans="1:29" ht="12.75" x14ac:dyDescent="0.2">
      <c r="A14" s="81" t="s">
        <v>4</v>
      </c>
      <c r="B14" s="78">
        <v>600</v>
      </c>
      <c r="C14" s="72">
        <f>'[1]Ростов-на-Дону'!C14*1.05</f>
        <v>19.293749999999999</v>
      </c>
      <c r="D14" s="72">
        <f>'[1]Ростов-на-Дону'!D14*1.05</f>
        <v>18.746202209594742</v>
      </c>
      <c r="E14" s="72">
        <f>'[1]Ростов-на-Дону'!E14*1.05</f>
        <v>18.535139543980058</v>
      </c>
      <c r="F14" s="72">
        <f>'[1]Ростов-на-Дону'!F14*1.05</f>
        <v>18.448607613335891</v>
      </c>
      <c r="G14" s="72">
        <f>'[1]Ростов-на-Дону'!G14*1.05</f>
        <v>18.19125</v>
      </c>
      <c r="H14" s="72">
        <f>'[1]Ростов-на-Дону'!H14*1.05</f>
        <v>17.937675000000002</v>
      </c>
      <c r="I14" s="72">
        <f>'[1]Ростов-на-Дону'!I14*1.05</f>
        <v>17.573850000000004</v>
      </c>
      <c r="J14" s="72">
        <f>'[1]Ростов-на-Дону'!J14*1.05</f>
        <v>17.254125000000002</v>
      </c>
      <c r="K14" s="122">
        <f>'[1]Ростов-на-Дону'!K14*1.05</f>
        <v>16.757999999999999</v>
      </c>
      <c r="L14" s="140">
        <f>'[1]Ростов-на-Дону'!L14*1.05</f>
        <v>5209.2222247787104</v>
      </c>
      <c r="M14" s="141">
        <f>'[1]Ростов-на-Дону'!M14*1.05</f>
        <v>5248.9366186865273</v>
      </c>
      <c r="N14" s="141">
        <f>'[1]Ростов-на-Дону'!N14*1.05</f>
        <v>5189.8390723144175</v>
      </c>
      <c r="O14" s="141">
        <f>'[1]Ростов-на-Дону'!O14*1.05</f>
        <v>5165.6101317340508</v>
      </c>
      <c r="P14" s="141">
        <f>'[1]Ростов-на-Дону'!P14*1.05</f>
        <v>5088.0775218768795</v>
      </c>
      <c r="Q14" s="141">
        <f>'[1]Ростов-на-Дону'!Q14*1.05</f>
        <v>4960.8755838299585</v>
      </c>
      <c r="R14" s="141">
        <f>'[1]Ростов-на-Дону'!R14*1.05</f>
        <v>4798.6039525831839</v>
      </c>
      <c r="S14" s="141">
        <f>'[1]Ростов-на-Дону'!S14*1.05</f>
        <v>4510.6877154281929</v>
      </c>
      <c r="T14" s="142">
        <f>'[1]Ростов-на-Дону'!T14*1.05</f>
        <v>4330.2602068110637</v>
      </c>
      <c r="U14" s="133"/>
      <c r="V14" s="50"/>
    </row>
    <row r="15" spans="1:29" ht="12.75" x14ac:dyDescent="0.2">
      <c r="A15" s="82" t="s">
        <v>184</v>
      </c>
      <c r="B15" s="76">
        <v>3000</v>
      </c>
      <c r="C15" s="5">
        <f>'[1]Ростов-на-Дону'!C15*1.05</f>
        <v>55.193906250000005</v>
      </c>
      <c r="D15" s="5">
        <f>'[1]Ростов-на-Дону'!D15*1.05</f>
        <v>54.531346153846158</v>
      </c>
      <c r="E15" s="5">
        <f>'[1]Ростов-на-Дону'!E15*1.05</f>
        <v>52.660588235294121</v>
      </c>
      <c r="F15" s="5">
        <f>'[1]Ростов-на-Дону'!F15*1.05</f>
        <v>52.073152173913044</v>
      </c>
      <c r="G15" s="5">
        <f>'[1]Ростов-на-Дону'!G15*1.05</f>
        <v>51.502500000000005</v>
      </c>
      <c r="H15" s="5">
        <f>'[1]Ростов-на-Дону'!H15*1.05</f>
        <v>50.947922535211276</v>
      </c>
      <c r="I15" s="5">
        <f>'[1]Ростов-на-Дону'!I15*1.05</f>
        <v>50.408750000000005</v>
      </c>
      <c r="J15" s="5">
        <f>'[1]Ростов-на-Дону'!J15*1.05</f>
        <v>49.884349315068498</v>
      </c>
      <c r="K15" s="123">
        <f>'[1]Ростов-на-Дону'!K15*1.05</f>
        <v>48.877500000000005</v>
      </c>
      <c r="L15" s="150">
        <f>'[1]Ростов-на-Дону'!L15*1.05</f>
        <v>14592.965625000001</v>
      </c>
      <c r="M15" s="151">
        <f>'[1]Ростов-на-Дону'!M15*1.05</f>
        <v>14420.7</v>
      </c>
      <c r="N15" s="151">
        <f>'[1]Ростов-на-Дону'!N15*1.05</f>
        <v>13934.302941176473</v>
      </c>
      <c r="O15" s="151">
        <f>'[1]Ростов-на-Дону'!O15*1.05</f>
        <v>13781.569565217393</v>
      </c>
      <c r="P15" s="151">
        <f>'[1]Ростов-на-Дону'!P15*1.05</f>
        <v>13633.200000000003</v>
      </c>
      <c r="Q15" s="151">
        <f>'[1]Ростов-на-Дону'!Q15*1.05</f>
        <v>13489.00985915493</v>
      </c>
      <c r="R15" s="151">
        <f>'[1]Ростов-на-Дону'!R15*1.05</f>
        <v>13348.825000000001</v>
      </c>
      <c r="S15" s="151">
        <f>'[1]Ростов-на-Дону'!S15*1.05</f>
        <v>13212.48082191781</v>
      </c>
      <c r="T15" s="152">
        <f>'[1]Ростов-на-Дону'!T15*1.05</f>
        <v>12950.7</v>
      </c>
      <c r="U15" s="133"/>
      <c r="V15" s="50"/>
    </row>
    <row r="16" spans="1:29" ht="12.75" x14ac:dyDescent="0.2">
      <c r="A16" s="81" t="s">
        <v>5</v>
      </c>
      <c r="B16" s="78">
        <v>450</v>
      </c>
      <c r="C16" s="72">
        <f>'[1]Ростов-на-Дону'!C16*1.05</f>
        <v>4.9612500000000006</v>
      </c>
      <c r="D16" s="72">
        <f>'[1]Ростов-на-Дону'!D16*1.05</f>
        <v>4.9612500000000006</v>
      </c>
      <c r="E16" s="72">
        <f>'[1]Ростов-на-Дону'!E16*1.05</f>
        <v>4.9612500000000006</v>
      </c>
      <c r="F16" s="72">
        <f>'[1]Ростов-на-Дону'!F16*1.05</f>
        <v>4.9612500000000006</v>
      </c>
      <c r="G16" s="72">
        <f>'[1]Ростов-на-Дону'!G16*1.05</f>
        <v>4.9612500000000006</v>
      </c>
      <c r="H16" s="72">
        <f>'[1]Ростов-на-Дону'!H16*1.05</f>
        <v>4.9612500000000006</v>
      </c>
      <c r="I16" s="72">
        <f>'[1]Ростов-на-Дону'!I16*1.05</f>
        <v>4.9612500000000006</v>
      </c>
      <c r="J16" s="72">
        <f>'[1]Ростов-на-Дону'!J16*1.05</f>
        <v>4.9612500000000006</v>
      </c>
      <c r="K16" s="122">
        <f>'[1]Ростов-на-Дону'!K16*1.05</f>
        <v>4.9612500000000006</v>
      </c>
      <c r="L16" s="140">
        <f>'[1]Ростов-на-Дону'!L16*1.05</f>
        <v>1389.15</v>
      </c>
      <c r="M16" s="141">
        <f>'[1]Ростов-на-Дону'!M16*1.05</f>
        <v>1389.15</v>
      </c>
      <c r="N16" s="141">
        <f>'[1]Ростов-на-Дону'!N16*1.05</f>
        <v>1389.15</v>
      </c>
      <c r="O16" s="141">
        <f>'[1]Ростов-на-Дону'!O16*1.05</f>
        <v>1389.15</v>
      </c>
      <c r="P16" s="141">
        <f>'[1]Ростов-на-Дону'!P16*1.05</f>
        <v>1389.15</v>
      </c>
      <c r="Q16" s="141">
        <f>'[1]Ростов-на-Дону'!Q16*1.05</f>
        <v>1389.15</v>
      </c>
      <c r="R16" s="141">
        <f>'[1]Ростов-на-Дону'!R16*1.05</f>
        <v>1389.15</v>
      </c>
      <c r="S16" s="141">
        <f>'[1]Ростов-на-Дону'!S16*1.05</f>
        <v>1389.15</v>
      </c>
      <c r="T16" s="142">
        <f>'[1]Ростов-на-Дону'!T16*1.05</f>
        <v>1389.15</v>
      </c>
      <c r="U16" s="133"/>
      <c r="V16" s="50"/>
    </row>
    <row r="17" spans="1:22" ht="12.75" x14ac:dyDescent="0.2">
      <c r="A17" s="82" t="s">
        <v>154</v>
      </c>
      <c r="B17" s="76">
        <v>2000</v>
      </c>
      <c r="C17" s="5">
        <f>'[1]Ростов-на-Дону'!C17*1.05</f>
        <v>45.374765625000009</v>
      </c>
      <c r="D17" s="5">
        <f>'[1]Ростов-на-Дону'!D17*1.05</f>
        <v>44.778461538461535</v>
      </c>
      <c r="E17" s="5">
        <f>'[1]Ростов-на-Дону'!E17*1.05</f>
        <v>43.094779411764712</v>
      </c>
      <c r="F17" s="5">
        <f>'[1]Ростов-на-Дону'!F17*1.05</f>
        <v>42.566086956521744</v>
      </c>
      <c r="G17" s="5">
        <f>'[1]Ростов-на-Дону'!G17*1.05</f>
        <v>42.052500000000009</v>
      </c>
      <c r="H17" s="5">
        <f>'[1]Ростов-на-Дону'!H17*1.05</f>
        <v>41.553380281690146</v>
      </c>
      <c r="I17" s="5">
        <f>'[1]Ростов-на-Дону'!I17*1.05</f>
        <v>41.068125000000009</v>
      </c>
      <c r="J17" s="5">
        <f>'[1]Ростов-на-Дону'!J17*1.05</f>
        <v>40.596164383561657</v>
      </c>
      <c r="K17" s="123">
        <f>'[1]Ростов-на-Дону'!K17*1.05</f>
        <v>39.690000000000005</v>
      </c>
      <c r="L17" s="150">
        <f>'[1]Ростов-на-Дону'!L17*1.05</f>
        <v>11137.317187500001</v>
      </c>
      <c r="M17" s="151">
        <f>'[1]Ростов-на-Дону'!M17*1.05</f>
        <v>10994.469230769231</v>
      </c>
      <c r="N17" s="151">
        <f>'[1]Ростов-на-Дону'!N17*1.05</f>
        <v>10591.133823529413</v>
      </c>
      <c r="O17" s="151">
        <f>'[1]Ростов-на-Дону'!O17*1.05</f>
        <v>10464.482608695655</v>
      </c>
      <c r="P17" s="151">
        <f>'[1]Ростов-на-Дону'!P17*1.05</f>
        <v>10341.450000000001</v>
      </c>
      <c r="Q17" s="151">
        <f>'[1]Ростов-на-Дону'!Q17*1.05</f>
        <v>10221.88309859155</v>
      </c>
      <c r="R17" s="151">
        <f>'[1]Ростов-на-Дону'!R17*1.05</f>
        <v>10105.637500000003</v>
      </c>
      <c r="S17" s="151">
        <f>'[1]Ростов-на-Дону'!S17*1.05</f>
        <v>9992.5767123287678</v>
      </c>
      <c r="T17" s="152">
        <f>'[1]Ростов-на-Дону'!T17*1.05</f>
        <v>9775.5000000000018</v>
      </c>
      <c r="U17" s="133"/>
      <c r="V17" s="50"/>
    </row>
    <row r="18" spans="1:22" ht="12.75" x14ac:dyDescent="0.2">
      <c r="A18" s="81" t="s">
        <v>155</v>
      </c>
      <c r="B18" s="78">
        <v>3000</v>
      </c>
      <c r="C18" s="72">
        <f>'[1]Ростов-на-Дону'!C18*1.05</f>
        <v>60.938181818181825</v>
      </c>
      <c r="D18" s="72">
        <f>'[1]Ростов-на-Дону'!D18*1.05</f>
        <v>59.032105263157895</v>
      </c>
      <c r="E18" s="72">
        <f>'[1]Ростов-на-Дону'!E18*1.05</f>
        <v>57.255254237288135</v>
      </c>
      <c r="F18" s="72">
        <f>'[1]Ростов-на-Дону'!F18*1.05</f>
        <v>56.41125000000001</v>
      </c>
      <c r="G18" s="72">
        <f>'[1]Ростов-на-Дону'!G18*1.05</f>
        <v>55.594918032786893</v>
      </c>
      <c r="H18" s="72">
        <f>'[1]Ростов-на-Дону'!H18*1.05</f>
        <v>54.804919354838709</v>
      </c>
      <c r="I18" s="72">
        <f>'[1]Ростов-на-Дону'!I18*1.05</f>
        <v>54.040000000000013</v>
      </c>
      <c r="J18" s="72">
        <f>'[1]Ростов-на-Дону'!J18*1.05</f>
        <v>53.298984375000003</v>
      </c>
      <c r="K18" s="122">
        <f>'[1]Ростов-на-Дону'!K18*1.05</f>
        <v>51.208656716417927</v>
      </c>
      <c r="L18" s="140">
        <f>'[1]Ростов-на-Дону'!L18*1.05</f>
        <v>13566.262500000001</v>
      </c>
      <c r="M18" s="141">
        <f>'[1]Ростов-на-Дону'!M18*1.05</f>
        <v>13386.046153846155</v>
      </c>
      <c r="N18" s="141">
        <f>'[1]Ростов-на-Дону'!N18*1.05</f>
        <v>12877.200000000003</v>
      </c>
      <c r="O18" s="141">
        <f>'[1]Ростов-на-Дону'!O18*1.05</f>
        <v>12717.417391304349</v>
      </c>
      <c r="P18" s="141">
        <f>'[1]Ростов-на-Дону'!P18*1.05</f>
        <v>12562.200000000003</v>
      </c>
      <c r="Q18" s="141">
        <f>'[1]Ростов-на-Дону'!Q18*1.05</f>
        <v>12411.354929577466</v>
      </c>
      <c r="R18" s="141">
        <f>'[1]Ростов-на-Дону'!R18*1.05</f>
        <v>12264.700000000003</v>
      </c>
      <c r="S18" s="141">
        <f>'[1]Ростов-на-Дону'!S18*1.05</f>
        <v>12122.063013698631</v>
      </c>
      <c r="T18" s="142">
        <f>'[1]Ростов-на-Дону'!T18*1.05</f>
        <v>11848.2</v>
      </c>
      <c r="U18" s="133"/>
      <c r="V18" s="50"/>
    </row>
    <row r="19" spans="1:22" ht="12.75" x14ac:dyDescent="0.2">
      <c r="A19" s="82" t="s">
        <v>193</v>
      </c>
      <c r="B19" s="76">
        <v>1000</v>
      </c>
      <c r="C19" s="5">
        <f>'[1]Ростов-на-Дону'!C19*1.05</f>
        <v>27.090000000000007</v>
      </c>
      <c r="D19" s="5">
        <f>'[1]Ростов-на-Дону'!D19*1.05</f>
        <v>26.944787234042554</v>
      </c>
      <c r="E19" s="5">
        <f>'[1]Ростов-на-Дону'!E19*1.05</f>
        <v>26.801619718309865</v>
      </c>
      <c r="F19" s="5">
        <f>'[1]Ростов-на-Дону'!F19*1.05</f>
        <v>26.521250000000006</v>
      </c>
      <c r="G19" s="5">
        <f>'[1]Ростов-на-Дону'!G19*1.05</f>
        <v>26.248561643835618</v>
      </c>
      <c r="H19" s="5">
        <f>'[1]Ростов-на-Дону'!H19*1.05</f>
        <v>25.983243243243248</v>
      </c>
      <c r="I19" s="5">
        <f>'[1]Ростов-на-Дону'!I19*1.05</f>
        <v>25.725000000000001</v>
      </c>
      <c r="J19" s="5">
        <f>'[1]Ростов-на-Дону'!J19*1.05</f>
        <v>25.228636363636365</v>
      </c>
      <c r="K19" s="123">
        <f>'[1]Ростов-на-Дону'!K19*1.05</f>
        <v>24.530625000000001</v>
      </c>
      <c r="L19" s="150">
        <f>'[1]Ростов-на-Дону'!L19*1.05</f>
        <v>7064.0181818181827</v>
      </c>
      <c r="M19" s="151">
        <f>'[1]Ростов-на-Дону'!M19*1.05</f>
        <v>6881.1473684210523</v>
      </c>
      <c r="N19" s="151">
        <f>'[1]Ростов-на-Дону'!N19*1.05</f>
        <v>6710.6745762711871</v>
      </c>
      <c r="O19" s="151">
        <f>'[1]Ростов-на-Дону'!O19*1.05</f>
        <v>6629.7000000000016</v>
      </c>
      <c r="P19" s="151">
        <f>'[1]Ростов-на-Дону'!P19*1.05</f>
        <v>6551.3803278688538</v>
      </c>
      <c r="Q19" s="151">
        <f>'[1]Ростов-на-Дону'!Q19*1.05</f>
        <v>6475.5870967741948</v>
      </c>
      <c r="R19" s="151">
        <f>'[1]Ростов-на-Дону'!R19*1.05</f>
        <v>6402.2000000000007</v>
      </c>
      <c r="S19" s="151">
        <f>'[1]Ростов-на-Дону'!S19*1.05</f>
        <v>6331.1062499999998</v>
      </c>
      <c r="T19" s="152">
        <f>'[1]Ростов-на-Дону'!T19*1.05</f>
        <v>6130.5582089552245</v>
      </c>
      <c r="U19" s="133"/>
      <c r="V19" s="50"/>
    </row>
    <row r="20" spans="1:22" ht="12.75" x14ac:dyDescent="0.2">
      <c r="A20" s="81" t="s">
        <v>6</v>
      </c>
      <c r="B20" s="78">
        <v>600</v>
      </c>
      <c r="C20" s="72">
        <f>'[1]Ростов-на-Дону'!C20*1.05</f>
        <v>13.289899970678164</v>
      </c>
      <c r="D20" s="72">
        <f>'[1]Ростов-на-Дону'!D20*1.05</f>
        <v>12.848263068583085</v>
      </c>
      <c r="E20" s="72">
        <f>'[1]Ростов-на-Дону'!E20*1.05</f>
        <v>12.348000000000001</v>
      </c>
      <c r="F20" s="72">
        <f>'[1]Ростов-на-Дону'!F20*1.05</f>
        <v>13.174875</v>
      </c>
      <c r="G20" s="72">
        <f>'[1]Ростов-на-Дону'!G20*1.05</f>
        <v>12.678750000000001</v>
      </c>
      <c r="H20" s="72">
        <f>'[1]Ростов-на-Дону'!H20*1.05</f>
        <v>12.23775</v>
      </c>
      <c r="I20" s="72">
        <f>'[1]Ростов-на-Дону'!I20*1.05</f>
        <v>11.730600000000001</v>
      </c>
      <c r="J20" s="72">
        <f>'[1]Ростов-на-Дону'!J20*1.05</f>
        <v>11.477025000000001</v>
      </c>
      <c r="K20" s="122">
        <f>'[1]Ростов-на-Дону'!K20*1.05</f>
        <v>11.025</v>
      </c>
      <c r="L20" s="140">
        <f>'[1]Ростов-на-Дону'!L20*1.05</f>
        <v>3721.1719917898859</v>
      </c>
      <c r="M20" s="141">
        <f>'[1]Ростов-на-Дону'!M20*1.05</f>
        <v>3597.5136592032641</v>
      </c>
      <c r="N20" s="141">
        <f>'[1]Ростов-на-Дону'!N20*1.05</f>
        <v>3457.4400000000005</v>
      </c>
      <c r="O20" s="141">
        <f>'[1]Ростов-на-Дону'!O20*1.05</f>
        <v>3688.9650000000001</v>
      </c>
      <c r="P20" s="141">
        <f>'[1]Ростов-на-Дону'!P20*1.05</f>
        <v>3550.05</v>
      </c>
      <c r="Q20" s="141">
        <f>'[1]Ростов-на-Дону'!Q20*1.05</f>
        <v>3426.57</v>
      </c>
      <c r="R20" s="141">
        <f>'[1]Ростов-на-Дону'!R20*1.05</f>
        <v>3284.5680000000007</v>
      </c>
      <c r="S20" s="141">
        <f>'[1]Ростов-на-Дону'!S20*1.05</f>
        <v>3213.5670000000005</v>
      </c>
      <c r="T20" s="142">
        <f>'[1]Ростов-на-Дону'!T20*1.05</f>
        <v>3087</v>
      </c>
      <c r="U20" s="133"/>
      <c r="V20" s="50"/>
    </row>
    <row r="21" spans="1:22" ht="12.75" x14ac:dyDescent="0.2">
      <c r="A21" s="82" t="s">
        <v>158</v>
      </c>
      <c r="B21" s="76">
        <v>1200</v>
      </c>
      <c r="C21" s="5">
        <f>'[1]Ростов-на-Дону'!C21*1.05</f>
        <v>29.181796875000003</v>
      </c>
      <c r="D21" s="5">
        <f>'[1]Ростов-на-Дону'!D21*1.05</f>
        <v>28.919423076923078</v>
      </c>
      <c r="E21" s="5">
        <f>'[1]Ростов-на-Дону'!E21*1.05</f>
        <v>28.178602941176479</v>
      </c>
      <c r="F21" s="5">
        <f>'[1]Ростов-на-Дону'!F21*1.05</f>
        <v>27.94597826086957</v>
      </c>
      <c r="G21" s="5">
        <f>'[1]Ростов-на-Дону'!G21*1.05</f>
        <v>27.720000000000006</v>
      </c>
      <c r="H21" s="5">
        <f>'[1]Ростов-на-Дону'!H21*1.05</f>
        <v>27.500387323943663</v>
      </c>
      <c r="I21" s="5">
        <f>'[1]Ростов-на-Дону'!I21*1.05</f>
        <v>27.286875000000002</v>
      </c>
      <c r="J21" s="5">
        <f>'[1]Ростов-на-Дону'!J21*1.05</f>
        <v>27.079212328767124</v>
      </c>
      <c r="K21" s="123">
        <f>'[1]Ростов-на-Дону'!K21*1.05</f>
        <v>26.680500000000006</v>
      </c>
      <c r="L21" s="150">
        <f>'[1]Ростов-на-Дону'!L21*1.05</f>
        <v>7659.2742187500007</v>
      </c>
      <c r="M21" s="151">
        <f>'[1]Ростов-на-Дону'!M21*1.05</f>
        <v>7593.6807692307693</v>
      </c>
      <c r="N21" s="151">
        <f>'[1]Ростов-на-Дону'!N21*1.05</f>
        <v>7408.4757352941187</v>
      </c>
      <c r="O21" s="151">
        <f>'[1]Ростов-на-Дону'!O21*1.05</f>
        <v>7350.3195652173918</v>
      </c>
      <c r="P21" s="151">
        <f>'[1]Ростов-на-Дону'!P21*1.05</f>
        <v>7293.8250000000016</v>
      </c>
      <c r="Q21" s="151">
        <f>'[1]Ростов-на-Дону'!Q21*1.05</f>
        <v>7238.921830985917</v>
      </c>
      <c r="R21" s="151">
        <f>'[1]Ростов-на-Дону'!R21*1.05</f>
        <v>7185.5437500000007</v>
      </c>
      <c r="S21" s="151">
        <f>'[1]Ростов-на-Дону'!S21*1.05</f>
        <v>7133.6280821917808</v>
      </c>
      <c r="T21" s="152">
        <f>'[1]Ростов-на-Дону'!T21*1.05</f>
        <v>7033.9500000000007</v>
      </c>
      <c r="U21" s="133"/>
      <c r="V21" s="50"/>
    </row>
    <row r="22" spans="1:22" ht="12.75" x14ac:dyDescent="0.2">
      <c r="A22" s="81" t="s">
        <v>7</v>
      </c>
      <c r="B22" s="78">
        <v>650</v>
      </c>
      <c r="C22" s="72">
        <f>'[1]Ростов-на-Дону'!C22*1.05</f>
        <v>16.441066822391278</v>
      </c>
      <c r="D22" s="72">
        <f>'[1]Ростов-на-Дону'!D22*1.05</f>
        <v>16.063994528964695</v>
      </c>
      <c r="E22" s="72">
        <f>'[1]Ростов-на-Дону'!E22*1.05</f>
        <v>15.753622500000002</v>
      </c>
      <c r="F22" s="72">
        <f>'[1]Ростов-на-Дону'!F22*1.05</f>
        <v>15.501150000000003</v>
      </c>
      <c r="G22" s="72">
        <f>'[1]Ростов-на-Дону'!G22*1.05</f>
        <v>15.225525000000001</v>
      </c>
      <c r="H22" s="72">
        <f>'[1]Ростов-на-Дону'!H22*1.05</f>
        <v>14.971950000000001</v>
      </c>
      <c r="I22" s="72">
        <f>'[1]Ростов-на-Дону'!I22*1.05</f>
        <v>14.696325000000002</v>
      </c>
      <c r="J22" s="72">
        <f>'[1]Ростов-на-Дону'!J22*1.05</f>
        <v>14.321475000000001</v>
      </c>
      <c r="K22" s="122">
        <f>'[1]Ростов-на-Дону'!K22*1.05</f>
        <v>14.001749999999999</v>
      </c>
      <c r="L22" s="140">
        <f>'[1]Ростов-на-Дону'!L22*1.05</f>
        <v>4603.4987102695568</v>
      </c>
      <c r="M22" s="141">
        <f>'[1]Ростов-на-Дону'!M22*1.05</f>
        <v>4497.9184681101151</v>
      </c>
      <c r="N22" s="141">
        <f>'[1]Ростов-на-Дону'!N22*1.05</f>
        <v>4411.0143000000007</v>
      </c>
      <c r="O22" s="141">
        <f>'[1]Ростов-на-Дону'!O22*1.05</f>
        <v>4340.3220000000001</v>
      </c>
      <c r="P22" s="141">
        <f>'[1]Ростов-на-Дону'!P22*1.05</f>
        <v>4263.1470000000008</v>
      </c>
      <c r="Q22" s="141">
        <f>'[1]Ростов-на-Дону'!Q22*1.05</f>
        <v>4192.1460000000006</v>
      </c>
      <c r="R22" s="141">
        <f>'[1]Ростов-на-Дону'!R22*1.05</f>
        <v>4114.9710000000005</v>
      </c>
      <c r="S22" s="141">
        <f>'[1]Ростов-на-Дону'!S22*1.05</f>
        <v>4010.0130000000004</v>
      </c>
      <c r="T22" s="142">
        <f>'[1]Ростов-на-Дону'!T22*1.05</f>
        <v>3920.4900000000002</v>
      </c>
      <c r="U22" s="133"/>
      <c r="V22" s="50"/>
    </row>
    <row r="23" spans="1:22" ht="12.75" x14ac:dyDescent="0.2">
      <c r="A23" s="82" t="s">
        <v>156</v>
      </c>
      <c r="B23" s="76">
        <v>2000</v>
      </c>
      <c r="C23" s="5">
        <f>'[1]Ростов-на-Дону'!C23*1.05</f>
        <v>35.900156250000009</v>
      </c>
      <c r="D23" s="5">
        <f>'[1]Ростов-на-Дону'!D23*1.05</f>
        <v>35.449615384615392</v>
      </c>
      <c r="E23" s="5">
        <f>'[1]Ростов-на-Дону'!E23*1.05</f>
        <v>34.177500000000009</v>
      </c>
      <c r="F23" s="5">
        <f>'[1]Ростов-на-Дону'!F23*1.05</f>
        <v>33.778043478260876</v>
      </c>
      <c r="G23" s="5">
        <f>'[1]Ростов-на-Дону'!G23*1.05</f>
        <v>33.390000000000008</v>
      </c>
      <c r="H23" s="5">
        <f>'[1]Ростов-на-Дону'!H23*1.05</f>
        <v>33.012887323943666</v>
      </c>
      <c r="I23" s="5">
        <f>'[1]Ростов-на-Дону'!I23*1.05</f>
        <v>32.646250000000002</v>
      </c>
      <c r="J23" s="5">
        <f>'[1]Ростов-на-Дону'!J23*1.05</f>
        <v>32.289657534246572</v>
      </c>
      <c r="K23" s="123">
        <f>'[1]Ростов-на-Дону'!K23*1.05</f>
        <v>31.605000000000004</v>
      </c>
      <c r="L23" s="150">
        <f>'[1]Ростов-на-Дону'!L23*1.05</f>
        <v>8398.2937500000007</v>
      </c>
      <c r="M23" s="151">
        <f>'[1]Ростов-на-Дону'!M23*1.05</f>
        <v>8297.584615384616</v>
      </c>
      <c r="N23" s="151">
        <f>'[1]Ростов-на-Дону'!N23*1.05</f>
        <v>8013.2294117647079</v>
      </c>
      <c r="O23" s="151">
        <f>'[1]Ростов-на-Дону'!O23*1.05</f>
        <v>7923.9391304347837</v>
      </c>
      <c r="P23" s="151">
        <f>'[1]Ростов-на-Дону'!P23*1.05</f>
        <v>7837.2000000000016</v>
      </c>
      <c r="Q23" s="151">
        <f>'[1]Ростов-на-Дону'!Q23*1.05</f>
        <v>7752.9042253521138</v>
      </c>
      <c r="R23" s="151">
        <f>'[1]Ростов-на-Дону'!R23*1.05</f>
        <v>7670.9500000000016</v>
      </c>
      <c r="S23" s="151">
        <f>'[1]Ростов-на-Дону'!S23*1.05</f>
        <v>7591.241095890412</v>
      </c>
      <c r="T23" s="152">
        <f>'[1]Ростов-на-Дону'!T23*1.05</f>
        <v>7438.2000000000016</v>
      </c>
      <c r="U23" s="133"/>
      <c r="V23" s="50"/>
    </row>
    <row r="24" spans="1:22" ht="12.75" x14ac:dyDescent="0.2">
      <c r="A24" s="81" t="s">
        <v>159</v>
      </c>
      <c r="B24" s="78">
        <v>1200</v>
      </c>
      <c r="C24" s="72">
        <f>'[1]Ростов-на-Дону'!C24*1.05</f>
        <v>25.564218750000002</v>
      </c>
      <c r="D24" s="72">
        <f>'[1]Ростов-на-Дону'!D24*1.05</f>
        <v>25.357500000000002</v>
      </c>
      <c r="E24" s="72">
        <f>'[1]Ростов-на-Дону'!E24*1.05</f>
        <v>24.773823529411764</v>
      </c>
      <c r="F24" s="72">
        <f>'[1]Ростов-на-Дону'!F24*1.05</f>
        <v>24.590543478260873</v>
      </c>
      <c r="G24" s="72">
        <f>'[1]Ростов-на-Дону'!G24*1.05</f>
        <v>24.412500000000005</v>
      </c>
      <c r="H24" s="72">
        <f>'[1]Ростов-на-Дону'!H24*1.05</f>
        <v>24.239471830985917</v>
      </c>
      <c r="I24" s="72">
        <f>'[1]Ростов-на-Дону'!I24*1.05</f>
        <v>24.071250000000006</v>
      </c>
      <c r="J24" s="72">
        <f>'[1]Ростов-на-Дону'!J24*1.05</f>
        <v>23.907636986301373</v>
      </c>
      <c r="K24" s="122">
        <f>'[1]Ростов-на-Дону'!K24*1.05</f>
        <v>23.593499999999999</v>
      </c>
      <c r="L24" s="140">
        <f>'[1]Ростов-на-Дону'!L24*1.05</f>
        <v>6754.8796875000007</v>
      </c>
      <c r="M24" s="141">
        <f>'[1]Ростов-на-Дону'!M24*1.05</f>
        <v>6703.2000000000007</v>
      </c>
      <c r="N24" s="141">
        <f>'[1]Ростов-на-Дону'!N24*1.05</f>
        <v>6557.2808823529422</v>
      </c>
      <c r="O24" s="141">
        <f>'[1]Ростов-на-Дону'!O24*1.05</f>
        <v>6511.4608695652187</v>
      </c>
      <c r="P24" s="141">
        <f>'[1]Ростов-на-Дону'!P24*1.05</f>
        <v>6466.9500000000016</v>
      </c>
      <c r="Q24" s="141">
        <f>'[1]Ростов-на-Дону'!Q24*1.05</f>
        <v>6423.6929577464807</v>
      </c>
      <c r="R24" s="141">
        <f>'[1]Ростов-на-Дону'!R24*1.05</f>
        <v>6381.6375000000016</v>
      </c>
      <c r="S24" s="141">
        <f>'[1]Ростов-на-Дону'!S24*1.05</f>
        <v>6340.7342465753427</v>
      </c>
      <c r="T24" s="142">
        <f>'[1]Ростов-на-Дону'!T24*1.05</f>
        <v>6262.2</v>
      </c>
      <c r="U24" s="133"/>
      <c r="V24" s="50"/>
    </row>
    <row r="25" spans="1:22" ht="12.75" x14ac:dyDescent="0.2">
      <c r="A25" s="82" t="s">
        <v>9</v>
      </c>
      <c r="B25" s="76">
        <v>650</v>
      </c>
      <c r="C25" s="5">
        <f>'[1]Ростов-на-Дону'!C25*1.05</f>
        <v>17.362819996644333</v>
      </c>
      <c r="D25" s="5">
        <f>'[1]Ростов-на-Дону'!D25*1.05</f>
        <v>17.289455968489502</v>
      </c>
      <c r="E25" s="5">
        <f>'[1]Ростов-на-Дону'!E25*1.05</f>
        <v>17.132850000000001</v>
      </c>
      <c r="F25" s="5">
        <f>'[1]Ростов-на-Дону'!F25*1.05</f>
        <v>17.077725000000001</v>
      </c>
      <c r="G25" s="5">
        <f>'[1]Ростов-на-Дону'!G25*1.05</f>
        <v>16.883049708884819</v>
      </c>
      <c r="H25" s="5">
        <f>'[1]Ростов-на-Дону'!H25*1.05</f>
        <v>16.650714162432273</v>
      </c>
      <c r="I25" s="5">
        <f>'[1]Ростов-на-Дону'!I25*1.05</f>
        <v>16.438275000000001</v>
      </c>
      <c r="J25" s="5">
        <f>'[1]Ростов-на-Дону'!J25*1.05</f>
        <v>16.272900000000003</v>
      </c>
      <c r="K25" s="123">
        <f>'[1]Ростов-на-Дону'!K25*1.05</f>
        <v>15.986250000000002</v>
      </c>
      <c r="L25" s="150">
        <f>'[1]Ростов-на-Дону'!L25*1.05</f>
        <v>4861.5895990604131</v>
      </c>
      <c r="M25" s="151">
        <f>'[1]Ростов-на-Дону'!M25*1.05</f>
        <v>4841.0476711770607</v>
      </c>
      <c r="N25" s="151">
        <f>'[1]Ростов-на-Дону'!N25*1.05</f>
        <v>4797.1980000000003</v>
      </c>
      <c r="O25" s="151">
        <f>'[1]Ростов-на-Дону'!O25*1.05</f>
        <v>4781.7630000000008</v>
      </c>
      <c r="P25" s="151">
        <f>'[1]Ростов-на-Дону'!P25*1.05</f>
        <v>4727.2539184877505</v>
      </c>
      <c r="Q25" s="151">
        <f>'[1]Ростов-на-Дону'!Q25*1.05</f>
        <v>4662.1999654810361</v>
      </c>
      <c r="R25" s="151">
        <f>'[1]Ростов-на-Дону'!R25*1.05</f>
        <v>4602.7170000000006</v>
      </c>
      <c r="S25" s="151">
        <f>'[1]Ростов-на-Дону'!S25*1.05</f>
        <v>4556.4120000000012</v>
      </c>
      <c r="T25" s="152">
        <f>'[1]Ростов-на-Дону'!T25*1.05</f>
        <v>4476.1500000000005</v>
      </c>
      <c r="U25" s="133"/>
      <c r="V25" s="50"/>
    </row>
    <row r="26" spans="1:22" ht="12.75" x14ac:dyDescent="0.2">
      <c r="A26" s="81" t="s">
        <v>10</v>
      </c>
      <c r="B26" s="78">
        <v>650</v>
      </c>
      <c r="C26" s="72">
        <f>'[1]Ростов-на-Дону'!C26*1.05</f>
        <v>17.362819996644333</v>
      </c>
      <c r="D26" s="72">
        <f>'[1]Ростов-на-Дону'!D26*1.05</f>
        <v>16.092493632209464</v>
      </c>
      <c r="E26" s="72">
        <f>'[1]Ростов-на-Дону'!E26*1.05</f>
        <v>15.612758727589288</v>
      </c>
      <c r="F26" s="72">
        <f>'[1]Ростов-на-Дону'!F26*1.05</f>
        <v>15.474515458516271</v>
      </c>
      <c r="G26" s="72">
        <f>'[1]Ростов-на-Дону'!G26*1.05</f>
        <v>15.277015388250001</v>
      </c>
      <c r="H26" s="72">
        <f>'[1]Ростов-на-Дону'!H26*1.05</f>
        <v>15.122115482057769</v>
      </c>
      <c r="I26" s="72">
        <f>'[1]Ростов-на-Дону'!I26*1.05</f>
        <v>14.960925000000003</v>
      </c>
      <c r="J26" s="72">
        <f>'[1]Ростов-на-Дону'!J26*1.05</f>
        <v>14.674275000000002</v>
      </c>
      <c r="K26" s="122">
        <f>'[1]Ростов-на-Дону'!K26*1.05</f>
        <v>14.387625000000002</v>
      </c>
      <c r="L26" s="140">
        <f>'[1]Ростов-на-Дону'!L26*1.05</f>
        <v>4861.5895990604131</v>
      </c>
      <c r="M26" s="141">
        <f>'[1]Ростов-на-Дону'!M26*1.05</f>
        <v>4505.8982170186491</v>
      </c>
      <c r="N26" s="141">
        <f>'[1]Ростов-на-Дону'!N26*1.05</f>
        <v>4371.5724437250001</v>
      </c>
      <c r="O26" s="141">
        <f>'[1]Ростов-на-Дону'!O26*1.05</f>
        <v>4332.8643283845558</v>
      </c>
      <c r="P26" s="141">
        <f>'[1]Ростов-на-Дону'!P26*1.05</f>
        <v>4277.5643087100007</v>
      </c>
      <c r="Q26" s="141">
        <f>'[1]Ростов-на-Дону'!Q26*1.05</f>
        <v>4234.1923349761755</v>
      </c>
      <c r="R26" s="141">
        <f>'[1]Ростов-на-Дону'!R26*1.05</f>
        <v>4189.0590000000002</v>
      </c>
      <c r="S26" s="141">
        <f>'[1]Ростов-на-Дону'!S26*1.05</f>
        <v>4108.7970000000005</v>
      </c>
      <c r="T26" s="142">
        <f>'[1]Ростов-на-Дону'!T26*1.05</f>
        <v>4028.5350000000003</v>
      </c>
      <c r="U26" s="133"/>
      <c r="V26" s="50"/>
    </row>
    <row r="27" spans="1:22" ht="12.75" x14ac:dyDescent="0.2">
      <c r="A27" s="82" t="s">
        <v>178</v>
      </c>
      <c r="B27" s="76">
        <v>1000</v>
      </c>
      <c r="C27" s="5">
        <f>'[1]Ростов-на-Дону'!C27*1.05</f>
        <v>24.646354131521047</v>
      </c>
      <c r="D27" s="5">
        <f>'[1]Ростов-на-Дону'!D27*1.05</f>
        <v>24.834254546234554</v>
      </c>
      <c r="E27" s="5">
        <f>'[1]Ростов-на-Дону'!E27*1.05</f>
        <v>24.554646767310729</v>
      </c>
      <c r="F27" s="5">
        <f>'[1]Ростов-на-Дону'!F27*1.05</f>
        <v>24.440012562047837</v>
      </c>
      <c r="G27" s="5">
        <f>'[1]Ростов-на-Дону'!G27*1.05</f>
        <v>24.073183105206599</v>
      </c>
      <c r="H27" s="5">
        <f>'[1]Ростов-на-Дону'!H27*1.05</f>
        <v>23.471353527576436</v>
      </c>
      <c r="I27" s="5">
        <f>'[1]Ростов-на-Дону'!I27*1.05</f>
        <v>22.703598972936081</v>
      </c>
      <c r="J27" s="5">
        <f>'[1]Ростов-на-Дону'!J27*1.05</f>
        <v>21.341383034559922</v>
      </c>
      <c r="K27" s="123">
        <f>'[1]Ростов-на-Дону'!K27*1.05</f>
        <v>20.487727713177517</v>
      </c>
      <c r="L27" s="150">
        <f>'[1]Ростов-на-Дону'!L27*1.05</f>
        <v>6900.9791568258925</v>
      </c>
      <c r="M27" s="151">
        <f>'[1]Ростов-на-Дону'!M27*1.05</f>
        <v>6953.5912729456759</v>
      </c>
      <c r="N27" s="151">
        <f>'[1]Ростов-на-Дону'!N27*1.05</f>
        <v>6875.3010948470037</v>
      </c>
      <c r="O27" s="151">
        <f>'[1]Ростов-на-Дону'!O27*1.05</f>
        <v>6843.2035173733948</v>
      </c>
      <c r="P27" s="151">
        <f>'[1]Ростов-на-Дону'!P27*1.05</f>
        <v>6740.491269457847</v>
      </c>
      <c r="Q27" s="151">
        <f>'[1]Ростов-на-Дону'!Q27*1.05</f>
        <v>6571.9789877214025</v>
      </c>
      <c r="R27" s="151">
        <f>'[1]Ростов-на-Дону'!R27*1.05</f>
        <v>6357.0077124221025</v>
      </c>
      <c r="S27" s="151">
        <f>'[1]Ростов-на-Дону'!S27*1.05</f>
        <v>5975.5872496767788</v>
      </c>
      <c r="T27" s="152">
        <f>'[1]Ростов-на-Дону'!T27*1.05</f>
        <v>5736.563759689705</v>
      </c>
      <c r="U27" s="133"/>
      <c r="V27" s="50"/>
    </row>
    <row r="28" spans="1:22" ht="12.75" x14ac:dyDescent="0.2">
      <c r="A28" s="81" t="s">
        <v>168</v>
      </c>
      <c r="B28" s="78">
        <v>2300</v>
      </c>
      <c r="C28" s="72">
        <f>'[1]Ростов-на-Дону'!C28*1.05</f>
        <v>32.661562500000002</v>
      </c>
      <c r="D28" s="72">
        <f>'[1]Ростов-на-Дону'!D28*1.05</f>
        <v>32.26084615384616</v>
      </c>
      <c r="E28" s="72">
        <f>'[1]Ростов-на-Дону'!E28*1.05</f>
        <v>31.129411764705889</v>
      </c>
      <c r="F28" s="72">
        <f>'[1]Ростов-на-Дону'!F28*1.05</f>
        <v>30.774130434782613</v>
      </c>
      <c r="G28" s="72">
        <f>'[1]Ростов-на-Дону'!G28*1.05</f>
        <v>30.429000000000006</v>
      </c>
      <c r="H28" s="72">
        <f>'[1]Ростов-на-Дону'!H28*1.05</f>
        <v>30.09359154929578</v>
      </c>
      <c r="I28" s="72">
        <f>'[1]Ростов-на-Дону'!I28*1.05</f>
        <v>29.767500000000005</v>
      </c>
      <c r="J28" s="72">
        <f>'[1]Ростов-на-Дону'!J28*1.05</f>
        <v>29.45034246575343</v>
      </c>
      <c r="K28" s="122">
        <f>'[1]Ростов-на-Дону'!K28*1.05</f>
        <v>28.8414</v>
      </c>
      <c r="L28" s="140">
        <f>'[1]Ростов-на-Дону'!L28*1.05</f>
        <v>9139.0359375000007</v>
      </c>
      <c r="M28" s="141">
        <f>'[1]Ростов-на-Дону'!M28*1.05</f>
        <v>9026.9307692307702</v>
      </c>
      <c r="N28" s="141">
        <f>'[1]Ростов-на-Дону'!N28*1.05</f>
        <v>8710.3985294117647</v>
      </c>
      <c r="O28" s="141">
        <f>'[1]Ростов-на-Дону'!O28*1.05</f>
        <v>8611.0043478260886</v>
      </c>
      <c r="P28" s="141">
        <f>'[1]Ростов-на-Дону'!P28*1.05</f>
        <v>8514.4500000000007</v>
      </c>
      <c r="Q28" s="141">
        <f>'[1]Ростов-на-Дону'!Q28*1.05</f>
        <v>8420.6154929577478</v>
      </c>
      <c r="R28" s="141">
        <f>'[1]Ростов-на-Дону'!R28*1.05</f>
        <v>8329.3875000000007</v>
      </c>
      <c r="S28" s="141">
        <f>'[1]Ростов-на-Дону'!S28*1.05</f>
        <v>8240.6589041095885</v>
      </c>
      <c r="T28" s="142">
        <f>'[1]Ростов-на-Дону'!T28*1.05</f>
        <v>8070.3</v>
      </c>
      <c r="U28" s="133"/>
      <c r="V28" s="50"/>
    </row>
    <row r="29" spans="1:22" ht="13.5" thickBot="1" x14ac:dyDescent="0.25">
      <c r="A29" s="108" t="s">
        <v>192</v>
      </c>
      <c r="B29" s="105">
        <v>6000</v>
      </c>
      <c r="C29" s="106">
        <v>109.65937500000001</v>
      </c>
      <c r="D29" s="106">
        <v>108.06923076923077</v>
      </c>
      <c r="E29" s="106">
        <v>103.5794117647059</v>
      </c>
      <c r="F29" s="106">
        <v>102.16956521739132</v>
      </c>
      <c r="G29" s="106">
        <v>100.80000000000001</v>
      </c>
      <c r="H29" s="106">
        <v>99.469014084507052</v>
      </c>
      <c r="I29" s="106">
        <v>99.225000000000009</v>
      </c>
      <c r="J29" s="106">
        <v>98.97</v>
      </c>
      <c r="K29" s="192">
        <v>97.55</v>
      </c>
      <c r="L29" s="159">
        <f>C29*200</f>
        <v>21931.875000000004</v>
      </c>
      <c r="M29" s="160">
        <f t="shared" ref="M29:T29" si="0">D29*200</f>
        <v>21613.846153846152</v>
      </c>
      <c r="N29" s="160">
        <f t="shared" si="0"/>
        <v>20715.882352941178</v>
      </c>
      <c r="O29" s="160">
        <f t="shared" si="0"/>
        <v>20433.913043478264</v>
      </c>
      <c r="P29" s="160">
        <f t="shared" si="0"/>
        <v>20160.000000000004</v>
      </c>
      <c r="Q29" s="160">
        <f t="shared" si="0"/>
        <v>19893.802816901411</v>
      </c>
      <c r="R29" s="160">
        <f t="shared" si="0"/>
        <v>19845</v>
      </c>
      <c r="S29" s="160">
        <f t="shared" si="0"/>
        <v>19794</v>
      </c>
      <c r="T29" s="161">
        <f t="shared" si="0"/>
        <v>19510</v>
      </c>
      <c r="U29" s="133"/>
      <c r="V29" s="50"/>
    </row>
    <row r="30" spans="1:22" ht="23.1" customHeight="1" thickBot="1" x14ac:dyDescent="0.25">
      <c r="A30" s="6" t="str">
        <f>Москва!A30</f>
        <v>Тарифы с учетом доставки до адреса:</v>
      </c>
      <c r="B30" s="7"/>
      <c r="C30" s="8"/>
      <c r="D30" s="8"/>
      <c r="E30" s="8"/>
      <c r="F30" s="8"/>
      <c r="G30" s="8"/>
      <c r="H30" s="8"/>
      <c r="I30" s="8"/>
      <c r="J30" s="8"/>
      <c r="K30" s="8"/>
      <c r="L30" s="146"/>
      <c r="M30" s="146"/>
      <c r="N30" s="146"/>
      <c r="O30" s="146"/>
      <c r="P30" s="146"/>
      <c r="Q30" s="146"/>
      <c r="R30" s="146"/>
      <c r="S30" s="146"/>
      <c r="T30" s="146"/>
      <c r="U30" s="133"/>
      <c r="V30" s="50"/>
    </row>
    <row r="31" spans="1:22" ht="12.75" x14ac:dyDescent="0.2">
      <c r="A31" s="117" t="s">
        <v>11</v>
      </c>
      <c r="B31" s="163">
        <v>2000</v>
      </c>
      <c r="C31" s="119">
        <f>'[1]Ростов-на-Дону'!C31*1.05</f>
        <v>12.672426307745539</v>
      </c>
      <c r="D31" s="119">
        <f>'[1]Ростов-на-Дону'!D31*1.05</f>
        <v>12.44201855669562</v>
      </c>
      <c r="E31" s="119">
        <f>'[1]Ростов-на-Дону'!E31*1.05</f>
        <v>12.211610805645698</v>
      </c>
      <c r="F31" s="119">
        <f>'[1]Ростов-на-Дону'!F31*1.05</f>
        <v>10.892002776905255</v>
      </c>
      <c r="G31" s="119">
        <f>'[1]Ростов-на-Дону'!G31*1.05</f>
        <v>11.750795303545866</v>
      </c>
      <c r="H31" s="119">
        <f>'[1]Ростов-на-Дону'!H31*1.05</f>
        <v>11.729849144359511</v>
      </c>
      <c r="I31" s="119">
        <f>'[1]Ростов-на-Дону'!I31*1.05</f>
        <v>11.612550652915916</v>
      </c>
      <c r="J31" s="119">
        <f>'[1]Ростов-на-Дону'!J31*1.05</f>
        <v>11.411970232547363</v>
      </c>
      <c r="K31" s="119">
        <f>'[1]Ростов-на-Дону'!K31*1.05</f>
        <v>10.955491423245467</v>
      </c>
      <c r="L31" s="147">
        <f>'[1]Ростов-на-Дону'!L31*1.05</f>
        <v>3548.2793661687506</v>
      </c>
      <c r="M31" s="148">
        <f>'[1]Ростов-на-Дону'!M31*1.05</f>
        <v>3483.7651958747738</v>
      </c>
      <c r="N31" s="148">
        <f>'[1]Ростов-на-Дону'!N31*1.05</f>
        <v>3419.2510255807956</v>
      </c>
      <c r="O31" s="148">
        <f>'[1]Ростов-на-Дону'!O31*1.05</f>
        <v>3049.7607775334718</v>
      </c>
      <c r="P31" s="148">
        <f>'[1]Ростов-на-Дону'!P31*1.05</f>
        <v>3290.222684992842</v>
      </c>
      <c r="Q31" s="148">
        <f>'[1]Ростов-на-Дону'!Q31*1.05</f>
        <v>3284.357760420663</v>
      </c>
      <c r="R31" s="148">
        <f>'[1]Ростов-на-Дону'!R31*1.05</f>
        <v>3251.5141828164565</v>
      </c>
      <c r="S31" s="148">
        <f>'[1]Ростов-на-Дону'!S31*1.05</f>
        <v>3195.3516651132622</v>
      </c>
      <c r="T31" s="149">
        <f>'[1]Ростов-на-Дону'!T31*1.05</f>
        <v>3067.5375985087308</v>
      </c>
      <c r="U31" s="133"/>
      <c r="V31" s="50"/>
    </row>
    <row r="32" spans="1:22" ht="12.75" x14ac:dyDescent="0.2">
      <c r="A32" s="81" t="s">
        <v>12</v>
      </c>
      <c r="B32" s="164">
        <v>2000</v>
      </c>
      <c r="C32" s="72">
        <f>'[1]Ростов-на-Дону'!C32*1.05</f>
        <v>16.128542573494322</v>
      </c>
      <c r="D32" s="72">
        <f>'[1]Ростов-на-Дону'!D32*1.05</f>
        <v>16.057116170668849</v>
      </c>
      <c r="E32" s="72">
        <f>'[1]Ростов-на-Дону'!E32*1.05</f>
        <v>15.66772707139449</v>
      </c>
      <c r="F32" s="72">
        <f>'[1]Ростов-на-Дону'!F32*1.05</f>
        <v>15.437319320344569</v>
      </c>
      <c r="G32" s="72">
        <f>'[1]Ростов-на-Дону'!G32*1.05</f>
        <v>15.521103957089991</v>
      </c>
      <c r="H32" s="72">
        <f>'[1]Ростов-на-Дону'!H32*1.05</f>
        <v>15.175492330515111</v>
      </c>
      <c r="I32" s="72">
        <f>'[1]Ростов-на-Дону'!I32*1.05</f>
        <v>15.023737407209961</v>
      </c>
      <c r="J32" s="72">
        <f>'[1]Ростов-на-Дону'!J32*1.05</f>
        <v>14.764236488358147</v>
      </c>
      <c r="K32" s="72">
        <f>'[1]Ростов-на-Дону'!K32*1.05</f>
        <v>14.543414864358356</v>
      </c>
      <c r="L32" s="140">
        <f>'[1]Ростов-на-Дону'!L32*1.05</f>
        <v>4515.9919205784099</v>
      </c>
      <c r="M32" s="141">
        <f>'[1]Ростов-на-Дону'!M32*1.05</f>
        <v>4495.9925277872771</v>
      </c>
      <c r="N32" s="141">
        <f>'[1]Ростов-на-Дону'!N32*1.05</f>
        <v>4386.9635799904563</v>
      </c>
      <c r="O32" s="141">
        <f>'[1]Ростов-на-Дону'!O32*1.05</f>
        <v>4322.44940969648</v>
      </c>
      <c r="P32" s="141">
        <f>'[1]Ростов-на-Дону'!P32*1.05</f>
        <v>4345.9091079851978</v>
      </c>
      <c r="Q32" s="141">
        <f>'[1]Ростов-на-Дону'!Q32*1.05</f>
        <v>4249.1378525442306</v>
      </c>
      <c r="R32" s="141">
        <f>'[1]Ростов-на-Дону'!R32*1.05</f>
        <v>4206.6464740187885</v>
      </c>
      <c r="S32" s="141">
        <f>'[1]Ростов-на-Дону'!S32*1.05</f>
        <v>4133.9862167402816</v>
      </c>
      <c r="T32" s="142">
        <f>'[1]Ростов-на-Дону'!T32*1.05</f>
        <v>4072.1561620203402</v>
      </c>
      <c r="U32" s="133"/>
      <c r="V32" s="50"/>
    </row>
    <row r="33" spans="1:22" ht="12.75" x14ac:dyDescent="0.2">
      <c r="A33" s="82" t="s">
        <v>13</v>
      </c>
      <c r="B33" s="165">
        <v>2000</v>
      </c>
      <c r="C33" s="5">
        <f>'[1]Ростов-на-Дону'!C33*1.05</f>
        <v>12.672426307745539</v>
      </c>
      <c r="D33" s="5">
        <f>'[1]Ростов-на-Дону'!D33*1.05</f>
        <v>12.44201855669562</v>
      </c>
      <c r="E33" s="5">
        <f>'[1]Ростов-на-Дону'!E33*1.05</f>
        <v>12.211610805645698</v>
      </c>
      <c r="F33" s="5">
        <f>'[1]Ростов-на-Дону'!F33*1.05</f>
        <v>10.892002776905255</v>
      </c>
      <c r="G33" s="5">
        <f>'[1]Ростов-на-Дону'!G33*1.05</f>
        <v>11.750795303545866</v>
      </c>
      <c r="H33" s="5">
        <f>'[1]Ростов-на-Дону'!H33*1.05</f>
        <v>11.729849144359511</v>
      </c>
      <c r="I33" s="5">
        <f>'[1]Ростов-на-Дону'!I33*1.05</f>
        <v>11.612550652915916</v>
      </c>
      <c r="J33" s="5">
        <f>'[1]Ростов-на-Дону'!J33*1.05</f>
        <v>11.411970232547363</v>
      </c>
      <c r="K33" s="5">
        <f>'[1]Ростов-на-Дону'!K33*1.05</f>
        <v>10.955491423245467</v>
      </c>
      <c r="L33" s="150">
        <f>'[1]Ростов-на-Дону'!L33*1.05</f>
        <v>3548.2793661687506</v>
      </c>
      <c r="M33" s="151">
        <f>'[1]Ростов-на-Дону'!M33*1.05</f>
        <v>3483.7651958747738</v>
      </c>
      <c r="N33" s="151">
        <f>'[1]Ростов-на-Дону'!N33*1.05</f>
        <v>3419.2510255807956</v>
      </c>
      <c r="O33" s="151">
        <f>'[1]Ростов-на-Дону'!O33*1.05</f>
        <v>3049.7607775334718</v>
      </c>
      <c r="P33" s="151">
        <f>'[1]Ростов-на-Дону'!P33*1.05</f>
        <v>3290.222684992842</v>
      </c>
      <c r="Q33" s="151">
        <f>'[1]Ростов-на-Дону'!Q33*1.05</f>
        <v>3284.357760420663</v>
      </c>
      <c r="R33" s="151">
        <f>'[1]Ростов-на-Дону'!R33*1.05</f>
        <v>3251.5141828164565</v>
      </c>
      <c r="S33" s="151">
        <f>'[1]Ростов-на-Дону'!S33*1.05</f>
        <v>3195.3516651132622</v>
      </c>
      <c r="T33" s="152">
        <f>'[1]Ростов-на-Дону'!T33*1.05</f>
        <v>3067.5375985087308</v>
      </c>
      <c r="U33" s="133"/>
      <c r="V33" s="3"/>
    </row>
    <row r="34" spans="1:22" ht="12.75" x14ac:dyDescent="0.2">
      <c r="A34" s="81" t="s">
        <v>189</v>
      </c>
      <c r="B34" s="164">
        <v>2000</v>
      </c>
      <c r="C34" s="72">
        <f>'[1]Ростов-на-Дону'!C34*1.05</f>
        <v>13.824465062995133</v>
      </c>
      <c r="D34" s="72">
        <f>'[1]Ростов-на-Дону'!D34*1.05</f>
        <v>13.594057311945212</v>
      </c>
      <c r="E34" s="72">
        <f>'[1]Ростов-на-Дону'!E34*1.05</f>
        <v>13.363649560895295</v>
      </c>
      <c r="F34" s="72">
        <f>'[1]Ростов-на-Дону'!F34*1.05</f>
        <v>13.133241809845376</v>
      </c>
      <c r="G34" s="72">
        <f>'[1]Ростов-на-Дону'!G34*1.05</f>
        <v>13.133241809845376</v>
      </c>
      <c r="H34" s="72">
        <f>'[1]Ростов-на-Дону'!H34*1.05</f>
        <v>12.766684024084139</v>
      </c>
      <c r="I34" s="72">
        <f>'[1]Ростов-на-Дону'!I34*1.05</f>
        <v>12.639017183843301</v>
      </c>
      <c r="J34" s="72">
        <f>'[1]Ростов-на-Дону'!J34*1.05</f>
        <v>12.420706887031459</v>
      </c>
      <c r="K34" s="72">
        <f>'[1]Ростов-на-Дону'!K34*1.05</f>
        <v>11.923878611550201</v>
      </c>
      <c r="L34" s="140">
        <f>'[1]Ростов-на-Дону'!L34*1.05</f>
        <v>3870.8502176386369</v>
      </c>
      <c r="M34" s="141">
        <f>'[1]Ростов-на-Дону'!M34*1.05</f>
        <v>3806.3360473446592</v>
      </c>
      <c r="N34" s="141">
        <f>'[1]Ростов-на-Дону'!N34*1.05</f>
        <v>3741.8218770506833</v>
      </c>
      <c r="O34" s="141">
        <f>'[1]Ростов-на-Дону'!O34*1.05</f>
        <v>3677.3077067567056</v>
      </c>
      <c r="P34" s="141">
        <f>'[1]Ростов-на-Дону'!P34*1.05</f>
        <v>3677.3077067567056</v>
      </c>
      <c r="Q34" s="141">
        <f>'[1]Ростов-на-Дону'!Q34*1.05</f>
        <v>3574.6715267435588</v>
      </c>
      <c r="R34" s="141">
        <f>'[1]Ростов-на-Дону'!R34*1.05</f>
        <v>3538.924811476124</v>
      </c>
      <c r="S34" s="141">
        <f>'[1]Ростов-на-Дону'!S34*1.05</f>
        <v>3477.7979283688082</v>
      </c>
      <c r="T34" s="142">
        <f>'[1]Ростов-на-Дону'!T34*1.05</f>
        <v>3338.6860112340564</v>
      </c>
      <c r="U34" s="133"/>
      <c r="V34" s="3"/>
    </row>
    <row r="35" spans="1:22" ht="12.75" x14ac:dyDescent="0.2">
      <c r="A35" s="82" t="s">
        <v>14</v>
      </c>
      <c r="B35" s="165">
        <v>2000</v>
      </c>
      <c r="C35" s="5">
        <f>'[1]Ростов-на-Дону'!C35*1.05</f>
        <v>12.672426307745539</v>
      </c>
      <c r="D35" s="5">
        <f>'[1]Ростов-на-Дону'!D35*1.05</f>
        <v>25.935957566332863</v>
      </c>
      <c r="E35" s="5">
        <f>'[1]Ростов-на-Дону'!E35*1.05</f>
        <v>12.211610805645698</v>
      </c>
      <c r="F35" s="5">
        <f>'[1]Ростов-на-Дону'!F35*1.05</f>
        <v>11.981203054595781</v>
      </c>
      <c r="G35" s="5">
        <f>'[1]Ростов-на-Дону'!G35*1.05</f>
        <v>11.964446127246697</v>
      </c>
      <c r="H35" s="5">
        <f>'[1]Ростов-на-Дону'!H35*1.05</f>
        <v>11.729849144359511</v>
      </c>
      <c r="I35" s="5">
        <f>'[1]Ростов-на-Дону'!I35*1.05</f>
        <v>11.612550652915916</v>
      </c>
      <c r="J35" s="5">
        <f>'[1]Ростов-на-Дону'!J35*1.05</f>
        <v>11.411970232547363</v>
      </c>
      <c r="K35" s="5">
        <f>'[1]Ростов-на-Дону'!K35*1.05</f>
        <v>10.955491423245467</v>
      </c>
      <c r="L35" s="150">
        <f>'[1]Ростов-на-Дону'!L35*1.05</f>
        <v>3548.2793661687506</v>
      </c>
      <c r="M35" s="151">
        <f>'[1]Ростов-на-Дону'!M35*1.05</f>
        <v>7262.068118573201</v>
      </c>
      <c r="N35" s="151">
        <f>'[1]Ростов-на-Дону'!N35*1.05</f>
        <v>3419.2510255807956</v>
      </c>
      <c r="O35" s="151">
        <f>'[1]Ростов-на-Дону'!O35*1.05</f>
        <v>3354.7368552868188</v>
      </c>
      <c r="P35" s="151">
        <f>'[1]Ростов-на-Дону'!P35*1.05</f>
        <v>3350.0449156290751</v>
      </c>
      <c r="Q35" s="151">
        <f>'[1]Ростов-на-Дону'!Q35*1.05</f>
        <v>3284.357760420663</v>
      </c>
      <c r="R35" s="151">
        <f>'[1]Ростов-на-Дону'!R35*1.05</f>
        <v>3251.5141828164565</v>
      </c>
      <c r="S35" s="151">
        <f>'[1]Ростов-на-Дону'!S35*1.05</f>
        <v>3195.3516651132622</v>
      </c>
      <c r="T35" s="152">
        <f>'[1]Ростов-на-Дону'!T35*1.05</f>
        <v>3067.5375985087308</v>
      </c>
      <c r="U35" s="133"/>
      <c r="V35" s="3"/>
    </row>
    <row r="36" spans="1:22" ht="12.75" x14ac:dyDescent="0.2">
      <c r="A36" s="81" t="s">
        <v>15</v>
      </c>
      <c r="B36" s="164">
        <v>2000</v>
      </c>
      <c r="C36" s="72">
        <f>'[1]Ростов-на-Дону'!C36*1.05</f>
        <v>17.280581328743917</v>
      </c>
      <c r="D36" s="72">
        <f>'[1]Ростов-на-Дону'!D36*1.05</f>
        <v>17.022943570751739</v>
      </c>
      <c r="E36" s="72">
        <f>'[1]Ростов-на-Дону'!E36*1.05</f>
        <v>16.81976582664408</v>
      </c>
      <c r="F36" s="72">
        <f>'[1]Ростов-на-Дону'!F36*1.05</f>
        <v>16.589358075594159</v>
      </c>
      <c r="G36" s="72">
        <f>'[1]Ростов-на-Дону'!G36*1.05</f>
        <v>16.568411916407801</v>
      </c>
      <c r="H36" s="72">
        <f>'[1]Ростов-на-Дону'!H36*1.05</f>
        <v>16.379896483730597</v>
      </c>
      <c r="I36" s="72">
        <f>'[1]Ростов-на-Дону'!I36*1.05</f>
        <v>16.216097518893289</v>
      </c>
      <c r="J36" s="72">
        <f>'[1]Ростов-на-Дону'!J36*1.05</f>
        <v>15.93600128902149</v>
      </c>
      <c r="K36" s="72">
        <f>'[1]Ростов-на-Дону'!K36*1.05</f>
        <v>15.69765413930743</v>
      </c>
      <c r="L36" s="140">
        <f>'[1]Ростов-на-Дону'!L36*1.05</f>
        <v>4838.5627720482971</v>
      </c>
      <c r="M36" s="141">
        <f>'[1]Ростов-на-Дону'!M36*1.05</f>
        <v>4766.4241998104862</v>
      </c>
      <c r="N36" s="141">
        <f>'[1]Ростов-на-Дону'!N36*1.05</f>
        <v>4709.5344314603417</v>
      </c>
      <c r="O36" s="141">
        <f>'[1]Ростов-на-Дону'!O36*1.05</f>
        <v>4645.0202611663644</v>
      </c>
      <c r="P36" s="141">
        <f>'[1]Ростов-на-Дону'!P36*1.05</f>
        <v>4639.1553365941845</v>
      </c>
      <c r="Q36" s="141">
        <f>'[1]Ростов-на-Дону'!Q36*1.05</f>
        <v>4586.3710154445671</v>
      </c>
      <c r="R36" s="141">
        <f>'[1]Ростов-на-Дону'!R36*1.05</f>
        <v>4540.5073052901216</v>
      </c>
      <c r="S36" s="141">
        <f>'[1]Ростов-на-Дону'!S36*1.05</f>
        <v>4462.0803609260183</v>
      </c>
      <c r="T36" s="142">
        <f>'[1]Ростов-на-Дону'!T36*1.05</f>
        <v>4395.34315900608</v>
      </c>
      <c r="U36" s="133"/>
      <c r="V36" s="3"/>
    </row>
    <row r="37" spans="1:22" ht="12.75" x14ac:dyDescent="0.2">
      <c r="A37" s="82" t="s">
        <v>16</v>
      </c>
      <c r="B37" s="165">
        <v>2000</v>
      </c>
      <c r="C37" s="5">
        <f>'[1]Ростов-на-Дону'!C37*1.05</f>
        <v>17.280581328743917</v>
      </c>
      <c r="D37" s="5">
        <f>'[1]Ростов-на-Дону'!D37*1.05</f>
        <v>16.860820298649344</v>
      </c>
      <c r="E37" s="5">
        <f>'[1]Ростов-на-Дону'!E37*1.05</f>
        <v>16.81976582664408</v>
      </c>
      <c r="F37" s="5">
        <f>'[1]Ростов-на-Дону'!F37*1.05</f>
        <v>16.589358075594159</v>
      </c>
      <c r="G37" s="5">
        <f>'[1]Ростов-на-Дону'!G37*1.05</f>
        <v>16.715035030712297</v>
      </c>
      <c r="H37" s="5">
        <f>'[1]Ростов-на-Дону'!H37*1.05</f>
        <v>16.379896483730597</v>
      </c>
      <c r="I37" s="5">
        <f>'[1]Ростов-на-Дону'!I37*1.05</f>
        <v>16.216097518893289</v>
      </c>
      <c r="J37" s="5">
        <f>'[1]Ростов-на-Дону'!J37*1.05</f>
        <v>15.93600128902149</v>
      </c>
      <c r="K37" s="5">
        <f>'[1]Ростов-на-Дону'!K37*1.05</f>
        <v>15.69765413930743</v>
      </c>
      <c r="L37" s="150">
        <f>'[1]Ростов-на-Дону'!L37*1.05</f>
        <v>4838.5627720482971</v>
      </c>
      <c r="M37" s="151">
        <f>'[1]Ростов-на-Дону'!M37*1.05</f>
        <v>4721.0296836218158</v>
      </c>
      <c r="N37" s="151">
        <f>'[1]Ростов-на-Дону'!N37*1.05</f>
        <v>4709.5344314603417</v>
      </c>
      <c r="O37" s="151">
        <f>'[1]Ростов-на-Дону'!O37*1.05</f>
        <v>4645.0202611663644</v>
      </c>
      <c r="P37" s="151">
        <f>'[1]Ростов-на-Дону'!P37*1.05</f>
        <v>4680.209808599443</v>
      </c>
      <c r="Q37" s="151">
        <f>'[1]Ростов-на-Дону'!Q37*1.05</f>
        <v>4586.3710154445671</v>
      </c>
      <c r="R37" s="151">
        <f>'[1]Ростов-на-Дону'!R37*1.05</f>
        <v>4540.5073052901216</v>
      </c>
      <c r="S37" s="151">
        <f>'[1]Ростов-на-Дону'!S37*1.05</f>
        <v>4462.0803609260183</v>
      </c>
      <c r="T37" s="152">
        <f>'[1]Ростов-на-Дону'!T37*1.05</f>
        <v>4395.34315900608</v>
      </c>
      <c r="U37" s="133"/>
      <c r="V37" s="3"/>
    </row>
    <row r="38" spans="1:22" ht="12.75" x14ac:dyDescent="0.2">
      <c r="A38" s="81" t="s">
        <v>17</v>
      </c>
      <c r="B38" s="164">
        <v>2000</v>
      </c>
      <c r="C38" s="72">
        <f>'[1]Ростов-на-Дону'!C38*1.05</f>
        <v>17.280581328743917</v>
      </c>
      <c r="D38" s="72">
        <f>'[1]Ростов-на-Дону'!D38*1.05</f>
        <v>16.860820298649344</v>
      </c>
      <c r="E38" s="72">
        <f>'[1]Ростов-на-Дону'!E38*1.05</f>
        <v>16.81976582664408</v>
      </c>
      <c r="F38" s="72">
        <f>'[1]Ростов-на-Дону'!F38*1.05</f>
        <v>16.589358075594159</v>
      </c>
      <c r="G38" s="72">
        <f>'[1]Ростов-на-Дону'!G38*1.05</f>
        <v>16.715035030712297</v>
      </c>
      <c r="H38" s="72">
        <f>'[1]Ростов-на-Дону'!H38*1.05</f>
        <v>16.379896483730597</v>
      </c>
      <c r="I38" s="72">
        <f>'[1]Ростов-на-Дону'!I38*1.05</f>
        <v>16.216097518893289</v>
      </c>
      <c r="J38" s="72">
        <f>'[1]Ростов-на-Дону'!J38*1.05</f>
        <v>15.93600128902149</v>
      </c>
      <c r="K38" s="72">
        <f>'[1]Ростов-на-Дону'!K38*1.05</f>
        <v>15.69765413930743</v>
      </c>
      <c r="L38" s="140">
        <f>'[1]Ростов-на-Дону'!L38*1.05</f>
        <v>4838.5627720482971</v>
      </c>
      <c r="M38" s="141">
        <f>'[1]Ростов-на-Дону'!M38*1.05</f>
        <v>4721.0296836218158</v>
      </c>
      <c r="N38" s="141">
        <f>'[1]Ростов-на-Дону'!N38*1.05</f>
        <v>4709.5344314603417</v>
      </c>
      <c r="O38" s="141">
        <f>'[1]Ростов-на-Дону'!O38*1.05</f>
        <v>4645.0202611663644</v>
      </c>
      <c r="P38" s="141">
        <f>'[1]Ростов-на-Дону'!P38*1.05</f>
        <v>4680.209808599443</v>
      </c>
      <c r="Q38" s="141">
        <f>'[1]Ростов-на-Дону'!Q38*1.05</f>
        <v>4586.3710154445671</v>
      </c>
      <c r="R38" s="141">
        <f>'[1]Ростов-на-Дону'!R38*1.05</f>
        <v>4540.5073052901216</v>
      </c>
      <c r="S38" s="141">
        <f>'[1]Ростов-на-Дону'!S38*1.05</f>
        <v>4462.0803609260183</v>
      </c>
      <c r="T38" s="142">
        <f>'[1]Ростов-на-Дону'!T38*1.05</f>
        <v>4395.34315900608</v>
      </c>
      <c r="U38" s="133"/>
      <c r="V38" s="3"/>
    </row>
    <row r="39" spans="1:22" ht="12.75" x14ac:dyDescent="0.2">
      <c r="A39" s="82" t="s">
        <v>18</v>
      </c>
      <c r="B39" s="165">
        <v>4000</v>
      </c>
      <c r="C39" s="5">
        <f>'[1]Ростов-на-Дону'!C39*1.05</f>
        <v>17.280581328743917</v>
      </c>
      <c r="D39" s="5">
        <f>'[1]Ростов-на-Дону'!D39*1.05</f>
        <v>17.022943570751739</v>
      </c>
      <c r="E39" s="5">
        <f>'[1]Ростов-на-Дону'!E39*1.05</f>
        <v>16.81976582664408</v>
      </c>
      <c r="F39" s="5">
        <f>'[1]Ростов-на-Дону'!F39*1.05</f>
        <v>16.589358075594159</v>
      </c>
      <c r="G39" s="5">
        <f>'[1]Ростов-на-Дону'!G39*1.05</f>
        <v>16.568411916407801</v>
      </c>
      <c r="H39" s="5">
        <f>'[1]Ростов-на-Дону'!H39*1.05</f>
        <v>16.379896483730597</v>
      </c>
      <c r="I39" s="5">
        <f>'[1]Ростов-на-Дону'!I39*1.05</f>
        <v>16.216097518893289</v>
      </c>
      <c r="J39" s="5">
        <f>'[1]Ростов-на-Дону'!J39*1.05</f>
        <v>15.93600128902149</v>
      </c>
      <c r="K39" s="5">
        <f>'[1]Ростов-на-Дону'!K39*1.05</f>
        <v>15.69765413930743</v>
      </c>
      <c r="L39" s="150">
        <f>'[1]Ростов-на-Дону'!L39*1.05</f>
        <v>4838.5627720482971</v>
      </c>
      <c r="M39" s="151">
        <f>'[1]Ростов-на-Дону'!M39*1.05</f>
        <v>4766.4241998104862</v>
      </c>
      <c r="N39" s="151">
        <f>'[1]Ростов-на-Дону'!N39*1.05</f>
        <v>4709.5344314603417</v>
      </c>
      <c r="O39" s="151">
        <f>'[1]Ростов-на-Дону'!O39*1.05</f>
        <v>4645.0202611663644</v>
      </c>
      <c r="P39" s="151">
        <f>'[1]Ростов-на-Дону'!P39*1.05</f>
        <v>4639.1553365941845</v>
      </c>
      <c r="Q39" s="151">
        <f>'[1]Ростов-на-Дону'!Q39*1.05</f>
        <v>4586.3710154445671</v>
      </c>
      <c r="R39" s="151">
        <f>'[1]Ростов-на-Дону'!R39*1.05</f>
        <v>4540.5073052901216</v>
      </c>
      <c r="S39" s="151">
        <f>'[1]Ростов-на-Дону'!S39*1.05</f>
        <v>4462.0803609260183</v>
      </c>
      <c r="T39" s="152">
        <f>'[1]Ростов-на-Дону'!T39*1.05</f>
        <v>4395.34315900608</v>
      </c>
      <c r="U39" s="133"/>
      <c r="V39" s="3"/>
    </row>
    <row r="40" spans="1:22" ht="12.75" x14ac:dyDescent="0.2">
      <c r="A40" s="81" t="s">
        <v>19</v>
      </c>
      <c r="B40" s="164">
        <v>6000</v>
      </c>
      <c r="C40" s="72">
        <f>'[1]Ростов-на-Дону'!C40*1.05</f>
        <v>34.561162657487834</v>
      </c>
      <c r="D40" s="72">
        <f>'[1]Ростов-на-Дону'!D40*1.05</f>
        <v>33.409123902238235</v>
      </c>
      <c r="E40" s="72">
        <f>'[1]Ростов-на-Дону'!E40*1.05</f>
        <v>33.224797701398302</v>
      </c>
      <c r="F40" s="72">
        <f>'[1]Ростов-на-Дону'!F40*1.05</f>
        <v>32.518912136818095</v>
      </c>
      <c r="G40" s="72">
        <f>'[1]Ростов-на-Дону'!G40*1.05</f>
        <v>31.042207914179983</v>
      </c>
      <c r="H40" s="72">
        <f>'[1]Ростов-на-Дону'!H40*1.05</f>
        <v>30.832746322316421</v>
      </c>
      <c r="I40" s="72">
        <f>'[1]Ростов-на-Дону'!I40*1.05</f>
        <v>30.524418859093252</v>
      </c>
      <c r="J40" s="72">
        <f>'[1]Ростов-на-Дону'!J40*1.05</f>
        <v>30.518868964755232</v>
      </c>
      <c r="K40" s="72">
        <f>'[1]Ростов-на-Дону'!K40*1.05</f>
        <v>30.049347903759003</v>
      </c>
      <c r="L40" s="140">
        <f>'[1]Ростов-на-Дону'!L40*1.05</f>
        <v>9677.1255440965942</v>
      </c>
      <c r="M40" s="141">
        <f>'[1]Ростов-на-Дону'!M40*1.05</f>
        <v>9354.554692626707</v>
      </c>
      <c r="N40" s="141">
        <f>'[1]Ростов-на-Дону'!N40*1.05</f>
        <v>9302.9433563915245</v>
      </c>
      <c r="O40" s="141">
        <f>'[1]Ростов-на-Дону'!O40*1.05</f>
        <v>9105.2953983090665</v>
      </c>
      <c r="P40" s="141">
        <f>'[1]Ростов-на-Дону'!P40*1.05</f>
        <v>8691.8182159703956</v>
      </c>
      <c r="Q40" s="141">
        <f>'[1]Ростов-на-Дону'!Q40*1.05</f>
        <v>8633.1689702485983</v>
      </c>
      <c r="R40" s="141">
        <f>'[1]Ростов-на-Дону'!R40*1.05</f>
        <v>8546.8372805461113</v>
      </c>
      <c r="S40" s="141">
        <f>'[1]Ростов-на-Дону'!S40*1.05</f>
        <v>8545.2833101314645</v>
      </c>
      <c r="T40" s="142">
        <f>'[1]Ростов-на-Дону'!T40*1.05</f>
        <v>8413.8174130525204</v>
      </c>
      <c r="U40" s="133"/>
      <c r="V40" s="3"/>
    </row>
    <row r="41" spans="1:22" ht="12.75" x14ac:dyDescent="0.2">
      <c r="A41" s="82" t="s">
        <v>20</v>
      </c>
      <c r="B41" s="165">
        <v>2000</v>
      </c>
      <c r="C41" s="5">
        <f>'[1]Ростов-на-Дону'!C41*1.05</f>
        <v>13.824465062995133</v>
      </c>
      <c r="D41" s="5">
        <f>'[1]Ростов-на-Дону'!D41*1.05</f>
        <v>13.594057311945212</v>
      </c>
      <c r="E41" s="5">
        <f>'[1]Ростов-на-Дону'!E41*1.05</f>
        <v>13.363649560895295</v>
      </c>
      <c r="F41" s="5">
        <f>'[1]Ростов-на-Дону'!F41*1.05</f>
        <v>13.133241809845376</v>
      </c>
      <c r="G41" s="5">
        <f>'[1]Ростов-на-Дону'!G41*1.05</f>
        <v>13.133241809845376</v>
      </c>
      <c r="H41" s="5">
        <f>'[1]Ростов-на-Дону'!H41*1.05</f>
        <v>12.766684024084139</v>
      </c>
      <c r="I41" s="5">
        <f>'[1]Ростов-на-Дону'!I41*1.05</f>
        <v>12.639017183843301</v>
      </c>
      <c r="J41" s="5">
        <f>'[1]Ростов-на-Дону'!J41*1.05</f>
        <v>12.420706887031459</v>
      </c>
      <c r="K41" s="5">
        <f>'[1]Ростов-на-Дону'!K41*1.05</f>
        <v>12.338622215430206</v>
      </c>
      <c r="L41" s="150">
        <f>'[1]Ростов-на-Дону'!L41*1.05</f>
        <v>3870.8502176386369</v>
      </c>
      <c r="M41" s="151">
        <f>'[1]Ростов-на-Дону'!M41*1.05</f>
        <v>3806.3360473446592</v>
      </c>
      <c r="N41" s="151">
        <f>'[1]Ростов-на-Дону'!N41*1.05</f>
        <v>3741.8218770506833</v>
      </c>
      <c r="O41" s="151">
        <f>'[1]Ростов-на-Дону'!O41*1.05</f>
        <v>3677.3077067567056</v>
      </c>
      <c r="P41" s="151">
        <f>'[1]Ростов-на-Дону'!P41*1.05</f>
        <v>3677.3077067567056</v>
      </c>
      <c r="Q41" s="151">
        <f>'[1]Ростов-на-Дону'!Q41*1.05</f>
        <v>3574.6715267435588</v>
      </c>
      <c r="R41" s="151">
        <f>'[1]Ростов-на-Дону'!R41*1.05</f>
        <v>3538.924811476124</v>
      </c>
      <c r="S41" s="151">
        <f>'[1]Ростов-на-Дону'!S41*1.05</f>
        <v>3477.7979283688082</v>
      </c>
      <c r="T41" s="152">
        <f>'[1]Ростов-на-Дону'!T41*1.05</f>
        <v>3454.8142203204579</v>
      </c>
      <c r="U41" s="133"/>
      <c r="V41" s="3"/>
    </row>
    <row r="42" spans="1:22" ht="12.75" x14ac:dyDescent="0.2">
      <c r="A42" s="81" t="s">
        <v>21</v>
      </c>
      <c r="B42" s="164">
        <v>2000</v>
      </c>
      <c r="C42" s="72">
        <f>'[1]Ростов-на-Дону'!C42*1.05</f>
        <v>12.672426307745539</v>
      </c>
      <c r="D42" s="72">
        <f>'[1]Ростов-на-Дону'!D42*1.05</f>
        <v>12.44201855669562</v>
      </c>
      <c r="E42" s="72">
        <f>'[1]Ростов-на-Дону'!E42*1.05</f>
        <v>12.211610805645698</v>
      </c>
      <c r="F42" s="72">
        <f>'[1]Ростов-на-Дону'!F42*1.05</f>
        <v>11.981203054595781</v>
      </c>
      <c r="G42" s="72">
        <f>'[1]Ростов-на-Дону'!G42*1.05</f>
        <v>12.178096950947532</v>
      </c>
      <c r="H42" s="72">
        <f>'[1]Ростов-на-Дону'!H42*1.05</f>
        <v>12.04404153215485</v>
      </c>
      <c r="I42" s="72">
        <f>'[1]Ростов-на-Дону'!I42*1.05</f>
        <v>12.44201855669562</v>
      </c>
      <c r="J42" s="72">
        <f>'[1]Ростов-на-Дону'!J42*1.05</f>
        <v>12.532788737529694</v>
      </c>
      <c r="K42" s="72">
        <f>'[1]Ростов-на-Дону'!K42*1.05</f>
        <v>12.031477188028504</v>
      </c>
      <c r="L42" s="140">
        <f>'[1]Ростов-на-Дону'!L42*1.05</f>
        <v>3548.2793661687506</v>
      </c>
      <c r="M42" s="141">
        <f>'[1]Ростов-на-Дону'!M42*1.05</f>
        <v>3483.7651958747738</v>
      </c>
      <c r="N42" s="141">
        <f>'[1]Ростов-на-Дону'!N42*1.05</f>
        <v>3419.2510255807956</v>
      </c>
      <c r="O42" s="141">
        <f>'[1]Ростов-на-Дону'!O42*1.05</f>
        <v>3354.7368552868188</v>
      </c>
      <c r="P42" s="141">
        <f>'[1]Ростов-на-Дону'!P42*1.05</f>
        <v>3409.8671462653087</v>
      </c>
      <c r="Q42" s="141">
        <f>'[1]Ростов-на-Дону'!Q42*1.05</f>
        <v>3372.3316290033581</v>
      </c>
      <c r="R42" s="141">
        <f>'[1]Ростов-на-Дону'!R42*1.05</f>
        <v>3483.7651958747738</v>
      </c>
      <c r="S42" s="141">
        <f>'[1]Ростов-на-Дону'!S42*1.05</f>
        <v>3509.1808465083141</v>
      </c>
      <c r="T42" s="142">
        <f>'[1]Ростов-на-Дону'!T42*1.05</f>
        <v>3368.8136126479808</v>
      </c>
      <c r="U42" s="133"/>
      <c r="V42" s="3"/>
    </row>
    <row r="43" spans="1:22" ht="12.75" x14ac:dyDescent="0.2">
      <c r="A43" s="82" t="s">
        <v>22</v>
      </c>
      <c r="B43" s="165">
        <v>2000</v>
      </c>
      <c r="C43" s="5">
        <f>'[1]Ростов-на-Дону'!C43*1.05</f>
        <v>13.824465062995133</v>
      </c>
      <c r="D43" s="5">
        <f>'[1]Ростов-на-Дону'!D43*1.05</f>
        <v>13.594057311945212</v>
      </c>
      <c r="E43" s="5">
        <f>'[1]Ростов-на-Дону'!E43*1.05</f>
        <v>13.363649560895295</v>
      </c>
      <c r="F43" s="5">
        <f>'[1]Ростов-на-Дону'!F43*1.05</f>
        <v>13.133241809845376</v>
      </c>
      <c r="G43" s="5">
        <f>'[1]Ростов-на-Дону'!G43*1.05</f>
        <v>13.133241809845376</v>
      </c>
      <c r="H43" s="5">
        <f>'[1]Ростов-на-Дону'!H43*1.05</f>
        <v>12.766684024084139</v>
      </c>
      <c r="I43" s="5">
        <f>'[1]Ростов-на-Дону'!I43*1.05</f>
        <v>12.639017183843301</v>
      </c>
      <c r="J43" s="5">
        <f>'[1]Ростов-на-Дону'!J43*1.05</f>
        <v>12.420706887031459</v>
      </c>
      <c r="K43" s="5">
        <f>'[1]Ростов-на-Дону'!K43*1.05</f>
        <v>12.338622215430206</v>
      </c>
      <c r="L43" s="150">
        <f>'[1]Ростов-на-Дону'!L43*1.05</f>
        <v>3870.8502176386369</v>
      </c>
      <c r="M43" s="151">
        <f>'[1]Ростов-на-Дону'!M43*1.05</f>
        <v>3806.3360473446592</v>
      </c>
      <c r="N43" s="151">
        <f>'[1]Ростов-на-Дону'!N43*1.05</f>
        <v>3741.8218770506833</v>
      </c>
      <c r="O43" s="151">
        <f>'[1]Ростов-на-Дону'!O43*1.05</f>
        <v>3677.3077067567056</v>
      </c>
      <c r="P43" s="151">
        <f>'[1]Ростов-на-Дону'!P43*1.05</f>
        <v>3677.3077067567056</v>
      </c>
      <c r="Q43" s="151">
        <f>'[1]Ростов-на-Дону'!Q43*1.05</f>
        <v>3574.6715267435588</v>
      </c>
      <c r="R43" s="151">
        <f>'[1]Ростов-на-Дону'!R43*1.05</f>
        <v>3538.924811476124</v>
      </c>
      <c r="S43" s="151">
        <f>'[1]Ростов-на-Дону'!S43*1.05</f>
        <v>3477.7979283688082</v>
      </c>
      <c r="T43" s="152">
        <f>'[1]Ростов-на-Дону'!T43*1.05</f>
        <v>3454.8142203204579</v>
      </c>
      <c r="U43" s="133"/>
      <c r="V43" s="3"/>
    </row>
    <row r="44" spans="1:22" ht="12.75" x14ac:dyDescent="0.2">
      <c r="A44" s="81" t="s">
        <v>23</v>
      </c>
      <c r="B44" s="164">
        <v>2000</v>
      </c>
      <c r="C44" s="72">
        <f>'[1]Ростов-на-Дону'!C44*1.05</f>
        <v>17.280581328743917</v>
      </c>
      <c r="D44" s="72">
        <f>'[1]Ростов-на-Дону'!D44*1.05</f>
        <v>17.022943570751739</v>
      </c>
      <c r="E44" s="72">
        <f>'[1]Ростов-на-Дону'!E44*1.05</f>
        <v>16.81976582664408</v>
      </c>
      <c r="F44" s="72">
        <f>'[1]Ростов-на-Дону'!F44*1.05</f>
        <v>16.589358075594159</v>
      </c>
      <c r="G44" s="72">
        <f>'[1]Ростов-на-Дону'!G44*1.05</f>
        <v>16.421788802103311</v>
      </c>
      <c r="H44" s="72">
        <f>'[1]Ростов-на-Дону'!H44*1.05</f>
        <v>16.379896483730597</v>
      </c>
      <c r="I44" s="72">
        <f>'[1]Ростов-на-Дону'!I44*1.05</f>
        <v>16.216097518893289</v>
      </c>
      <c r="J44" s="72">
        <f>'[1]Ростов-на-Дону'!J44*1.05</f>
        <v>15.93600128902149</v>
      </c>
      <c r="K44" s="72">
        <f>'[1]Ростов-на-Дону'!K44*1.05</f>
        <v>15.69765413930743</v>
      </c>
      <c r="L44" s="140">
        <f>'[1]Ростов-на-Дону'!L44*1.05</f>
        <v>4838.5627720482971</v>
      </c>
      <c r="M44" s="141">
        <f>'[1]Ростов-на-Дону'!M44*1.05</f>
        <v>4766.4241998104862</v>
      </c>
      <c r="N44" s="141">
        <f>'[1]Ростов-на-Дону'!N44*1.05</f>
        <v>4709.5344314603417</v>
      </c>
      <c r="O44" s="141">
        <f>'[1]Ростов-на-Дону'!O44*1.05</f>
        <v>4645.0202611663644</v>
      </c>
      <c r="P44" s="141">
        <f>'[1]Ростов-на-Дону'!P44*1.05</f>
        <v>4598.1008645889269</v>
      </c>
      <c r="Q44" s="141">
        <f>'[1]Ростов-на-Дону'!Q44*1.05</f>
        <v>4586.3710154445671</v>
      </c>
      <c r="R44" s="141">
        <f>'[1]Ростов-на-Дону'!R44*1.05</f>
        <v>4540.5073052901216</v>
      </c>
      <c r="S44" s="141">
        <f>'[1]Ростов-на-Дону'!S44*1.05</f>
        <v>4462.0803609260183</v>
      </c>
      <c r="T44" s="142">
        <f>'[1]Ростов-на-Дону'!T44*1.05</f>
        <v>4395.34315900608</v>
      </c>
      <c r="U44" s="133"/>
      <c r="V44" s="3"/>
    </row>
    <row r="45" spans="1:22" ht="12.75" x14ac:dyDescent="0.2">
      <c r="A45" s="82" t="s">
        <v>141</v>
      </c>
      <c r="B45" s="165">
        <v>2000</v>
      </c>
      <c r="C45" s="5">
        <f>'[1]Ростов-на-Дону'!C45*1.05</f>
        <v>17.280581328743917</v>
      </c>
      <c r="D45" s="5">
        <f>'[1]Ростов-на-Дону'!D45*1.05</f>
        <v>17.022943570751739</v>
      </c>
      <c r="E45" s="5">
        <f>'[1]Ростов-на-Дону'!E45*1.05</f>
        <v>16.81976582664408</v>
      </c>
      <c r="F45" s="5">
        <f>'[1]Ростов-на-Дону'!F45*1.05</f>
        <v>16.589358075594159</v>
      </c>
      <c r="G45" s="5">
        <f>'[1]Ростов-на-Дону'!G45*1.05</f>
        <v>16.568411916407801</v>
      </c>
      <c r="H45" s="5">
        <f>'[1]Ростов-на-Дону'!H45*1.05</f>
        <v>16.379896483730597</v>
      </c>
      <c r="I45" s="5">
        <f>'[1]Ростов-на-Дону'!I45*1.05</f>
        <v>16.216097518893289</v>
      </c>
      <c r="J45" s="5">
        <f>'[1]Ростов-на-Дону'!J45*1.05</f>
        <v>15.93600128902149</v>
      </c>
      <c r="K45" s="5">
        <f>'[1]Ростов-на-Дону'!K45*1.05</f>
        <v>15.69765413930743</v>
      </c>
      <c r="L45" s="150">
        <f>'[1]Ростов-на-Дону'!L45*1.05</f>
        <v>4838.5627720482971</v>
      </c>
      <c r="M45" s="151">
        <f>'[1]Ростов-на-Дону'!M45*1.05</f>
        <v>4766.4241998104862</v>
      </c>
      <c r="N45" s="151">
        <f>'[1]Ростов-на-Дону'!N45*1.05</f>
        <v>4709.5344314603417</v>
      </c>
      <c r="O45" s="151">
        <f>'[1]Ростов-на-Дону'!O45*1.05</f>
        <v>4645.0202611663644</v>
      </c>
      <c r="P45" s="151">
        <f>'[1]Ростов-на-Дону'!P45*1.05</f>
        <v>4639.1553365941845</v>
      </c>
      <c r="Q45" s="151">
        <f>'[1]Ростов-на-Дону'!Q45*1.05</f>
        <v>4586.3710154445671</v>
      </c>
      <c r="R45" s="151">
        <f>'[1]Ростов-на-Дону'!R45*1.05</f>
        <v>4540.5073052901216</v>
      </c>
      <c r="S45" s="151">
        <f>'[1]Ростов-на-Дону'!S45*1.05</f>
        <v>4462.0803609260183</v>
      </c>
      <c r="T45" s="152">
        <f>'[1]Ростов-на-Дону'!T45*1.05</f>
        <v>4395.34315900608</v>
      </c>
      <c r="U45" s="133"/>
      <c r="V45" s="3"/>
    </row>
    <row r="46" spans="1:22" ht="12.75" x14ac:dyDescent="0.2">
      <c r="A46" s="81" t="s">
        <v>24</v>
      </c>
      <c r="B46" s="164">
        <v>2000</v>
      </c>
      <c r="C46" s="72">
        <f>'[1]Ростов-на-Дону'!C46*1.05</f>
        <v>13.824465062995133</v>
      </c>
      <c r="D46" s="72">
        <f>'[1]Ростов-на-Дону'!D46*1.05</f>
        <v>13.594057311945212</v>
      </c>
      <c r="E46" s="72">
        <f>'[1]Ростов-на-Дону'!E46*1.05</f>
        <v>13.363649560895295</v>
      </c>
      <c r="F46" s="72">
        <f>'[1]Ростов-на-Дону'!F46*1.05</f>
        <v>13.133241809845376</v>
      </c>
      <c r="G46" s="72">
        <f>'[1]Ростов-на-Дону'!G46*1.05</f>
        <v>13.133241809845376</v>
      </c>
      <c r="H46" s="72">
        <f>'[1]Ростов-на-Дону'!H46*1.05</f>
        <v>12.766684024084139</v>
      </c>
      <c r="I46" s="72">
        <f>'[1]Ростов-на-Дону'!I46*1.05</f>
        <v>12.639017183843301</v>
      </c>
      <c r="J46" s="72">
        <f>'[1]Ростов-на-Дону'!J46*1.05</f>
        <v>12.420706887031459</v>
      </c>
      <c r="K46" s="72">
        <f>'[1]Ростов-на-Дону'!K46*1.05</f>
        <v>12.338622215430206</v>
      </c>
      <c r="L46" s="140">
        <f>'[1]Ростов-на-Дону'!L46*1.05</f>
        <v>3870.8502176386369</v>
      </c>
      <c r="M46" s="141">
        <f>'[1]Ростов-на-Дону'!M46*1.05</f>
        <v>3806.3360473446592</v>
      </c>
      <c r="N46" s="141">
        <f>'[1]Ростов-на-Дону'!N46*1.05</f>
        <v>3741.8218770506833</v>
      </c>
      <c r="O46" s="141">
        <f>'[1]Ростов-на-Дону'!O46*1.05</f>
        <v>3677.3077067567056</v>
      </c>
      <c r="P46" s="141">
        <f>'[1]Ростов-на-Дону'!P46*1.05</f>
        <v>3677.3077067567056</v>
      </c>
      <c r="Q46" s="141">
        <f>'[1]Ростов-на-Дону'!Q46*1.05</f>
        <v>3574.6715267435588</v>
      </c>
      <c r="R46" s="141">
        <f>'[1]Ростов-на-Дону'!R46*1.05</f>
        <v>3538.924811476124</v>
      </c>
      <c r="S46" s="141">
        <f>'[1]Ростов-на-Дону'!S46*1.05</f>
        <v>3477.7979283688082</v>
      </c>
      <c r="T46" s="142">
        <f>'[1]Ростов-на-Дону'!T46*1.05</f>
        <v>3454.8142203204579</v>
      </c>
      <c r="U46" s="133"/>
      <c r="V46" s="3"/>
    </row>
    <row r="47" spans="1:22" ht="12.75" x14ac:dyDescent="0.2">
      <c r="A47" s="82" t="s">
        <v>25</v>
      </c>
      <c r="B47" s="165">
        <v>2000</v>
      </c>
      <c r="C47" s="5">
        <f>'[1]Ростов-на-Дону'!C47*1.05</f>
        <v>12.672426307745539</v>
      </c>
      <c r="D47" s="5">
        <f>'[1]Ростов-на-Дону'!D47*1.05</f>
        <v>12.44201855669562</v>
      </c>
      <c r="E47" s="5">
        <f>'[1]Ростов-на-Дону'!E47*1.05</f>
        <v>12.211610805645698</v>
      </c>
      <c r="F47" s="5">
        <f>'[1]Ростов-на-Дону'!F47*1.05</f>
        <v>11.981203054595781</v>
      </c>
      <c r="G47" s="5">
        <f>'[1]Ростов-на-Дону'!G47*1.05</f>
        <v>12.178096950947532</v>
      </c>
      <c r="H47" s="5">
        <f>'[1]Ростов-на-Дону'!H47*1.05</f>
        <v>12.04404153215485</v>
      </c>
      <c r="I47" s="5">
        <f>'[1]Ростов-на-Дону'!I47*1.05</f>
        <v>12.44201855669562</v>
      </c>
      <c r="J47" s="5">
        <f>'[1]Ростов-на-Дону'!J47*1.05</f>
        <v>12.532788737529694</v>
      </c>
      <c r="K47" s="5">
        <f>'[1]Ростов-на-Дону'!K47*1.05</f>
        <v>12.031477188028504</v>
      </c>
      <c r="L47" s="150">
        <f>'[1]Ростов-на-Дону'!L47*1.05</f>
        <v>3548.2793661687506</v>
      </c>
      <c r="M47" s="151">
        <f>'[1]Ростов-на-Дону'!M47*1.05</f>
        <v>3483.7651958747738</v>
      </c>
      <c r="N47" s="151">
        <f>'[1]Ростов-на-Дону'!N47*1.05</f>
        <v>3419.2510255807956</v>
      </c>
      <c r="O47" s="151">
        <f>'[1]Ростов-на-Дону'!O47*1.05</f>
        <v>3354.7368552868188</v>
      </c>
      <c r="P47" s="151">
        <f>'[1]Ростов-на-Дону'!P47*1.05</f>
        <v>3409.8671462653087</v>
      </c>
      <c r="Q47" s="151">
        <f>'[1]Ростов-на-Дону'!Q47*1.05</f>
        <v>3372.3316290033581</v>
      </c>
      <c r="R47" s="151">
        <f>'[1]Ростов-на-Дону'!R47*1.05</f>
        <v>3483.7651958747738</v>
      </c>
      <c r="S47" s="151">
        <f>'[1]Ростов-на-Дону'!S47*1.05</f>
        <v>3509.1808465083141</v>
      </c>
      <c r="T47" s="152">
        <f>'[1]Ростов-на-Дону'!T47*1.05</f>
        <v>3368.8136126479808</v>
      </c>
      <c r="U47" s="133"/>
      <c r="V47" s="50"/>
    </row>
    <row r="48" spans="1:22" ht="12.75" x14ac:dyDescent="0.2">
      <c r="A48" s="81" t="s">
        <v>26</v>
      </c>
      <c r="B48" s="164">
        <v>2000</v>
      </c>
      <c r="C48" s="72">
        <f>'[1]Ростов-на-Дону'!C48*1.05</f>
        <v>17.280581328743917</v>
      </c>
      <c r="D48" s="72">
        <f>'[1]Ростов-на-Дону'!D48*1.05</f>
        <v>16.212327210239749</v>
      </c>
      <c r="E48" s="72">
        <f>'[1]Ростов-на-Дону'!E48*1.05</f>
        <v>16.81976582664408</v>
      </c>
      <c r="F48" s="72">
        <f>'[1]Ростов-на-Дону'!F48*1.05</f>
        <v>16.589358075594159</v>
      </c>
      <c r="G48" s="72">
        <f>'[1]Ростов-на-Дону'!G48*1.05</f>
        <v>16.715035030712297</v>
      </c>
      <c r="H48" s="72">
        <f>'[1]Ростов-на-Дону'!H48*1.05</f>
        <v>16.379896483730597</v>
      </c>
      <c r="I48" s="72">
        <f>'[1]Ростов-на-Дону'!I48*1.05</f>
        <v>16.921145237106042</v>
      </c>
      <c r="J48" s="72">
        <f>'[1]Ростов-на-Дону'!J48*1.05</f>
        <v>17.044592683040378</v>
      </c>
      <c r="K48" s="72">
        <f>'[1]Ростов-на-Дону'!K48*1.05</f>
        <v>16.362808975718767</v>
      </c>
      <c r="L48" s="140">
        <f>'[1]Ростов-на-Дону'!L48*1.05</f>
        <v>4838.5627720482971</v>
      </c>
      <c r="M48" s="141">
        <f>'[1]Ростов-на-Дону'!M48*1.05</f>
        <v>4539.4516188671305</v>
      </c>
      <c r="N48" s="141">
        <f>'[1]Ростов-на-Дону'!N48*1.05</f>
        <v>4709.5344314603417</v>
      </c>
      <c r="O48" s="141">
        <f>'[1]Ростов-на-Дону'!O48*1.05</f>
        <v>4645.0202611663644</v>
      </c>
      <c r="P48" s="141">
        <f>'[1]Ростов-на-Дону'!P48*1.05</f>
        <v>4680.209808599443</v>
      </c>
      <c r="Q48" s="141">
        <f>'[1]Ростов-на-Дону'!Q48*1.05</f>
        <v>4586.3710154445671</v>
      </c>
      <c r="R48" s="141">
        <f>'[1]Ростов-на-Дону'!R48*1.05</f>
        <v>4737.9206663896921</v>
      </c>
      <c r="S48" s="141">
        <f>'[1]Ростов-на-Дону'!S48*1.05</f>
        <v>4772.4859512513058</v>
      </c>
      <c r="T48" s="142">
        <f>'[1]Ростов-на-Дону'!T48*1.05</f>
        <v>4581.5865132012541</v>
      </c>
      <c r="U48" s="133"/>
      <c r="V48" s="50"/>
    </row>
    <row r="49" spans="1:22" ht="12.75" x14ac:dyDescent="0.2">
      <c r="A49" s="82" t="s">
        <v>27</v>
      </c>
      <c r="B49" s="165">
        <v>2000</v>
      </c>
      <c r="C49" s="5">
        <f>'[1]Ростов-на-Дону'!C49*1.05</f>
        <v>16.128542573494322</v>
      </c>
      <c r="D49" s="5">
        <f>'[1]Ростов-на-Дону'!D49*1.05</f>
        <v>15.898134822444405</v>
      </c>
      <c r="E49" s="5">
        <f>'[1]Ростов-на-Дону'!E49*1.05</f>
        <v>15.66772707139449</v>
      </c>
      <c r="F49" s="5">
        <f>'[1]Ростов-на-Дону'!F49*1.05</f>
        <v>15.577658586893156</v>
      </c>
      <c r="G49" s="5">
        <f>'[1]Ростов-на-Дону'!G49*1.05</f>
        <v>15.521103957089991</v>
      </c>
      <c r="H49" s="5">
        <f>'[1]Ростов-на-Дону'!H49*1.05</f>
        <v>15.175492330515111</v>
      </c>
      <c r="I49" s="5">
        <f>'[1]Ростов-на-Дону'!I49*1.05</f>
        <v>15.676943381436482</v>
      </c>
      <c r="J49" s="5">
        <f>'[1]Ростов-на-Дону'!J49*1.05</f>
        <v>15.406159813938938</v>
      </c>
      <c r="K49" s="5">
        <f>'[1]Ростов-на-Дону'!K49*1.05</f>
        <v>15.159661256915914</v>
      </c>
      <c r="L49" s="150">
        <f>'[1]Ростов-на-Дону'!L49*1.05</f>
        <v>4515.9919205784099</v>
      </c>
      <c r="M49" s="151">
        <f>'[1]Ростов-на-Дону'!M49*1.05</f>
        <v>4451.4777502844336</v>
      </c>
      <c r="N49" s="151">
        <f>'[1]Ростов-на-Дону'!N49*1.05</f>
        <v>4386.9635799904563</v>
      </c>
      <c r="O49" s="151">
        <f>'[1]Ростов-на-Дону'!O49*1.05</f>
        <v>4361.7444043300839</v>
      </c>
      <c r="P49" s="151">
        <f>'[1]Ростов-на-Дону'!P49*1.05</f>
        <v>4345.9091079851978</v>
      </c>
      <c r="Q49" s="151">
        <f>'[1]Ростов-на-Дону'!Q49*1.05</f>
        <v>4249.1378525442306</v>
      </c>
      <c r="R49" s="151">
        <f>'[1]Ростов-на-Дону'!R49*1.05</f>
        <v>4389.5441468022145</v>
      </c>
      <c r="S49" s="151">
        <f>'[1]Ростов-на-Дону'!S49*1.05</f>
        <v>4313.7247479029029</v>
      </c>
      <c r="T49" s="152">
        <f>'[1]Ростов-на-Дону'!T49*1.05</f>
        <v>4244.7051519364559</v>
      </c>
      <c r="U49" s="133"/>
      <c r="V49" s="50"/>
    </row>
    <row r="50" spans="1:22" ht="12.75" x14ac:dyDescent="0.2">
      <c r="A50" s="81" t="s">
        <v>28</v>
      </c>
      <c r="B50" s="164">
        <v>2000</v>
      </c>
      <c r="C50" s="72">
        <f>'[1]Ростов-на-Дону'!C50*1.05</f>
        <v>13.824465062995133</v>
      </c>
      <c r="D50" s="72">
        <f>'[1]Ростов-на-Дону'!D50*1.05</f>
        <v>13.594057311945212</v>
      </c>
      <c r="E50" s="72">
        <f>'[1]Ростов-на-Дону'!E50*1.05</f>
        <v>13.363649560895295</v>
      </c>
      <c r="F50" s="72">
        <f>'[1]Ростов-на-Дону'!F50*1.05</f>
        <v>13.133241809845376</v>
      </c>
      <c r="G50" s="72">
        <f>'[1]Ростов-на-Дону'!G50*1.05</f>
        <v>13.133241809845376</v>
      </c>
      <c r="H50" s="72">
        <f>'[1]Ростов-на-Дону'!H50*1.05</f>
        <v>12.988713311459518</v>
      </c>
      <c r="I50" s="72">
        <f>'[1]Ростов-на-Дону'!I50*1.05</f>
        <v>12.858826178344923</v>
      </c>
      <c r="J50" s="72">
        <f>'[1]Ростов-на-Дону'!J50*1.05</f>
        <v>12.744725327562712</v>
      </c>
      <c r="K50" s="72">
        <f>'[1]Ростов-на-Дону'!K50*1.05</f>
        <v>12.753365819310217</v>
      </c>
      <c r="L50" s="140">
        <f>'[1]Ростов-на-Дону'!L50*1.05</f>
        <v>3870.8502176386369</v>
      </c>
      <c r="M50" s="141">
        <f>'[1]Ростов-на-Дону'!M50*1.05</f>
        <v>3806.3360473446592</v>
      </c>
      <c r="N50" s="141">
        <f>'[1]Ростов-на-Дону'!N50*1.05</f>
        <v>3741.8218770506833</v>
      </c>
      <c r="O50" s="141">
        <f>'[1]Ростов-на-Дону'!O50*1.05</f>
        <v>3677.3077067567056</v>
      </c>
      <c r="P50" s="141">
        <f>'[1]Ростов-на-Дону'!P50*1.05</f>
        <v>3677.3077067567056</v>
      </c>
      <c r="Q50" s="141">
        <f>'[1]Ростов-на-Дону'!Q50*1.05</f>
        <v>3636.8397272086654</v>
      </c>
      <c r="R50" s="141">
        <f>'[1]Ростов-на-Дону'!R50*1.05</f>
        <v>3600.4713299365785</v>
      </c>
      <c r="S50" s="141">
        <f>'[1]Ростов-на-Дону'!S50*1.05</f>
        <v>3568.5230917175595</v>
      </c>
      <c r="T50" s="142">
        <f>'[1]Ростов-на-Дону'!T50*1.05</f>
        <v>3570.9424294068608</v>
      </c>
      <c r="U50" s="133"/>
      <c r="V50" s="50"/>
    </row>
    <row r="51" spans="1:22" ht="12.75" x14ac:dyDescent="0.2">
      <c r="A51" s="82" t="s">
        <v>29</v>
      </c>
      <c r="B51" s="165">
        <v>2000</v>
      </c>
      <c r="C51" s="5">
        <f>'[1]Ростов-на-Дону'!C51*1.05</f>
        <v>12.672426307745539</v>
      </c>
      <c r="D51" s="5">
        <f>'[1]Ростов-на-Дону'!D51*1.05</f>
        <v>12.44201855669562</v>
      </c>
      <c r="E51" s="5">
        <f>'[1]Ростов-на-Дону'!E51*1.05</f>
        <v>12.211610805645698</v>
      </c>
      <c r="F51" s="5">
        <f>'[1]Ростов-на-Дону'!F51*1.05</f>
        <v>11.981203054595781</v>
      </c>
      <c r="G51" s="5">
        <f>'[1]Ростов-на-Дону'!G51*1.05</f>
        <v>12.178096950947532</v>
      </c>
      <c r="H51" s="5">
        <f>'[1]Ростов-на-Дону'!H51*1.05</f>
        <v>12.04404153215485</v>
      </c>
      <c r="I51" s="5">
        <f>'[1]Ростов-на-Дону'!I51*1.05</f>
        <v>12.44201855669562</v>
      </c>
      <c r="J51" s="5">
        <f>'[1]Ростов-на-Дону'!J51*1.05</f>
        <v>12.532788737529694</v>
      </c>
      <c r="K51" s="5">
        <f>'[1]Ростов-на-Дону'!K51*1.05</f>
        <v>12.031477188028504</v>
      </c>
      <c r="L51" s="150">
        <f>'[1]Ростов-на-Дону'!L51*1.05</f>
        <v>3548.2793661687506</v>
      </c>
      <c r="M51" s="151">
        <f>'[1]Ростов-на-Дону'!M51*1.05</f>
        <v>3483.7651958747738</v>
      </c>
      <c r="N51" s="151">
        <f>'[1]Ростов-на-Дону'!N51*1.05</f>
        <v>3419.2510255807956</v>
      </c>
      <c r="O51" s="151">
        <f>'[1]Ростов-на-Дону'!O51*1.05</f>
        <v>3354.7368552868188</v>
      </c>
      <c r="P51" s="151">
        <f>'[1]Ростов-на-Дону'!P51*1.05</f>
        <v>3409.8671462653087</v>
      </c>
      <c r="Q51" s="151">
        <f>'[1]Ростов-на-Дону'!Q51*1.05</f>
        <v>3372.3316290033581</v>
      </c>
      <c r="R51" s="151">
        <f>'[1]Ростов-на-Дону'!R51*1.05</f>
        <v>3483.7651958747738</v>
      </c>
      <c r="S51" s="151">
        <f>'[1]Ростов-на-Дону'!S51*1.05</f>
        <v>3509.1808465083141</v>
      </c>
      <c r="T51" s="152">
        <f>'[1]Ростов-на-Дону'!T51*1.05</f>
        <v>3368.8136126479808</v>
      </c>
      <c r="U51" s="133"/>
      <c r="V51" s="50"/>
    </row>
    <row r="52" spans="1:22" ht="13.5" thickBot="1" x14ac:dyDescent="0.25">
      <c r="A52" s="120" t="s">
        <v>30</v>
      </c>
      <c r="B52" s="166">
        <v>6000</v>
      </c>
      <c r="C52" s="109">
        <f>'[1]Ростов-на-Дону'!C52*1.05</f>
        <v>17.280581328743917</v>
      </c>
      <c r="D52" s="109">
        <f>'[1]Ростов-на-Дону'!D52*1.05</f>
        <v>16.212327210239749</v>
      </c>
      <c r="E52" s="109">
        <f>'[1]Ростов-на-Дону'!E52*1.05</f>
        <v>16.81976582664408</v>
      </c>
      <c r="F52" s="109">
        <f>'[1]Ростов-на-Дону'!F52*1.05</f>
        <v>16.589358075594159</v>
      </c>
      <c r="G52" s="109">
        <f>'[1]Ростов-на-Дону'!G52*1.05</f>
        <v>16.715035030712297</v>
      </c>
      <c r="H52" s="109">
        <f>'[1]Ростов-на-Дону'!H52*1.05</f>
        <v>16.379896483730597</v>
      </c>
      <c r="I52" s="109">
        <f>'[1]Ростов-на-Дону'!I52*1.05</f>
        <v>16.921145237106042</v>
      </c>
      <c r="J52" s="109">
        <f>'[1]Ростов-на-Дону'!J52*1.05</f>
        <v>17.044592683040378</v>
      </c>
      <c r="K52" s="109">
        <f>'[1]Ростов-на-Дону'!K52*1.05</f>
        <v>16.362808975718767</v>
      </c>
      <c r="L52" s="143">
        <f>'[1]Ростов-на-Дону'!L52*1.05</f>
        <v>4838.5627720482971</v>
      </c>
      <c r="M52" s="144">
        <f>'[1]Ростов-на-Дону'!M52*1.05</f>
        <v>4539.4516188671305</v>
      </c>
      <c r="N52" s="144">
        <f>'[1]Ростов-на-Дону'!N52*1.05</f>
        <v>4709.5344314603417</v>
      </c>
      <c r="O52" s="144">
        <f>'[1]Ростов-на-Дону'!O52*1.05</f>
        <v>4645.0202611663644</v>
      </c>
      <c r="P52" s="144">
        <f>'[1]Ростов-на-Дону'!P52*1.05</f>
        <v>4680.209808599443</v>
      </c>
      <c r="Q52" s="144">
        <f>'[1]Ростов-на-Дону'!Q52*1.05</f>
        <v>4586.3710154445671</v>
      </c>
      <c r="R52" s="144">
        <f>'[1]Ростов-на-Дону'!R52*1.05</f>
        <v>4737.9206663896921</v>
      </c>
      <c r="S52" s="144">
        <f>'[1]Ростов-на-Дону'!S52*1.05</f>
        <v>4772.4859512513058</v>
      </c>
      <c r="T52" s="145">
        <f>'[1]Ростов-на-Дону'!T52*1.05</f>
        <v>4581.5865132012541</v>
      </c>
      <c r="U52" s="133"/>
      <c r="V52" s="50"/>
    </row>
    <row r="53" spans="1:22" x14ac:dyDescent="0.2">
      <c r="A53" s="49" t="str">
        <f>Москва!A53</f>
        <v>Цены действительны с 05.11.2025</v>
      </c>
      <c r="B53" s="7"/>
      <c r="C53" s="7"/>
      <c r="D53" s="7"/>
      <c r="E53" s="7"/>
      <c r="F53" s="7"/>
      <c r="G53" s="7"/>
      <c r="H53" s="7"/>
      <c r="I53" s="7"/>
      <c r="J53" s="7"/>
      <c r="K53" s="10"/>
      <c r="M53" s="7"/>
      <c r="N53" s="7"/>
      <c r="O53" s="7"/>
      <c r="P53" s="7"/>
      <c r="Q53" s="7"/>
      <c r="R53" s="7"/>
      <c r="S53" s="7"/>
      <c r="T53" s="10"/>
      <c r="U53" s="133"/>
    </row>
    <row r="54" spans="1:22" ht="8.65" customHeight="1" x14ac:dyDescent="0.2">
      <c r="A54" s="48"/>
      <c r="B54" s="7"/>
      <c r="C54" s="7"/>
      <c r="D54" s="7"/>
      <c r="E54" s="7"/>
      <c r="F54" s="7"/>
      <c r="G54" s="7"/>
      <c r="H54" s="7"/>
      <c r="I54" s="7"/>
      <c r="J54" s="7"/>
      <c r="K54" s="10"/>
      <c r="M54" s="7"/>
      <c r="N54" s="7"/>
      <c r="O54" s="7"/>
      <c r="P54" s="7"/>
      <c r="Q54" s="7"/>
      <c r="R54" s="7"/>
      <c r="S54" s="7"/>
      <c r="T54" s="10"/>
    </row>
    <row r="55" spans="1:22" x14ac:dyDescent="0.2">
      <c r="A55" s="236" t="s">
        <v>56</v>
      </c>
      <c r="B55" s="236"/>
      <c r="C55" s="236"/>
      <c r="D55" s="7"/>
      <c r="E55" s="7"/>
      <c r="F55" s="7"/>
      <c r="G55" s="7"/>
      <c r="H55" s="7"/>
      <c r="I55" s="7"/>
      <c r="J55" s="7"/>
      <c r="K55" s="10"/>
      <c r="M55" s="7"/>
      <c r="N55" s="7"/>
      <c r="O55" s="7"/>
      <c r="P55" s="7"/>
      <c r="R55" s="7"/>
      <c r="S55" s="7"/>
      <c r="T55" s="10"/>
    </row>
    <row r="56" spans="1:22" x14ac:dyDescent="0.2">
      <c r="A56" s="21" t="s">
        <v>174</v>
      </c>
      <c r="B56" s="7"/>
      <c r="C56" s="7"/>
      <c r="D56" s="7"/>
      <c r="E56" s="7"/>
      <c r="F56" s="7"/>
      <c r="G56" s="7"/>
      <c r="H56" s="7"/>
      <c r="I56" s="7"/>
      <c r="J56" s="7"/>
      <c r="K56" s="10"/>
      <c r="M56" s="7"/>
      <c r="N56" s="7"/>
      <c r="O56" s="7"/>
      <c r="P56" s="7"/>
      <c r="R56" s="7"/>
      <c r="S56" s="7"/>
      <c r="T56" s="10"/>
    </row>
    <row r="57" spans="1:22" x14ac:dyDescent="0.2">
      <c r="A57" s="21" t="s">
        <v>175</v>
      </c>
      <c r="B57" s="7"/>
      <c r="C57" s="7"/>
      <c r="D57" s="7"/>
      <c r="E57" s="7"/>
      <c r="F57" s="7"/>
      <c r="G57" s="7"/>
      <c r="H57" s="7"/>
      <c r="I57" s="7"/>
      <c r="J57" s="7"/>
      <c r="K57" s="10"/>
      <c r="M57" s="7"/>
      <c r="N57" s="7"/>
      <c r="O57" s="7"/>
      <c r="P57" s="7"/>
      <c r="R57" s="7"/>
      <c r="S57" s="7"/>
      <c r="T57" s="10"/>
    </row>
    <row r="58" spans="1:22" x14ac:dyDescent="0.2">
      <c r="A58" s="22" t="s">
        <v>199</v>
      </c>
      <c r="B58" s="7"/>
      <c r="C58" s="7"/>
      <c r="D58" s="7"/>
      <c r="E58" s="7"/>
      <c r="F58" s="7"/>
      <c r="G58" s="7"/>
      <c r="H58" s="7"/>
      <c r="I58" s="7"/>
      <c r="J58" s="7"/>
      <c r="K58" s="10"/>
      <c r="M58" s="7"/>
      <c r="N58" s="7"/>
      <c r="O58" s="7"/>
      <c r="P58" s="7"/>
      <c r="R58" s="7"/>
      <c r="S58" s="7"/>
      <c r="T58" s="10"/>
    </row>
    <row r="59" spans="1:22" x14ac:dyDescent="0.2">
      <c r="A59" s="21" t="s">
        <v>176</v>
      </c>
      <c r="B59" s="7"/>
      <c r="C59" s="7"/>
      <c r="D59" s="7"/>
      <c r="E59" s="7"/>
      <c r="F59" s="7"/>
      <c r="G59" s="7"/>
      <c r="H59" s="7"/>
      <c r="I59" s="7"/>
      <c r="J59" s="7"/>
      <c r="K59" s="10"/>
      <c r="M59" s="7"/>
      <c r="O59" s="7"/>
      <c r="P59" s="7"/>
      <c r="R59" s="7"/>
      <c r="S59" s="7"/>
      <c r="T59" s="10"/>
    </row>
    <row r="60" spans="1:22" x14ac:dyDescent="0.2">
      <c r="A60" s="237" t="s">
        <v>57</v>
      </c>
      <c r="B60" s="237"/>
      <c r="C60" s="7"/>
      <c r="D60" s="7"/>
      <c r="E60" s="7"/>
      <c r="F60" s="7"/>
      <c r="G60" s="7"/>
      <c r="H60" s="7"/>
      <c r="I60" s="7"/>
      <c r="J60" s="7"/>
      <c r="K60" s="10"/>
      <c r="M60" s="7"/>
      <c r="N60" s="7"/>
      <c r="O60" s="7"/>
      <c r="P60" s="7"/>
      <c r="R60" s="7"/>
      <c r="S60" s="7"/>
      <c r="T60" s="10"/>
    </row>
    <row r="61" spans="1:22" x14ac:dyDescent="0.2">
      <c r="A61" s="21" t="s">
        <v>166</v>
      </c>
      <c r="B61" s="7"/>
      <c r="C61" s="7"/>
      <c r="D61" s="7"/>
      <c r="E61" s="7"/>
      <c r="F61" s="7"/>
      <c r="G61" s="7"/>
      <c r="H61" s="7"/>
      <c r="I61" s="7"/>
      <c r="J61" s="7"/>
      <c r="K61" s="10"/>
      <c r="M61" s="7"/>
      <c r="N61" s="7"/>
      <c r="O61" s="7"/>
      <c r="P61" s="7"/>
      <c r="R61" s="7"/>
      <c r="S61" s="7"/>
      <c r="T61" s="10"/>
    </row>
    <row r="62" spans="1:22" x14ac:dyDescent="0.2">
      <c r="A62" s="21" t="s">
        <v>61</v>
      </c>
      <c r="B62" s="7"/>
      <c r="C62" s="7"/>
      <c r="D62" s="7"/>
      <c r="E62" s="7"/>
      <c r="F62" s="7"/>
      <c r="G62" s="7"/>
      <c r="H62" s="7"/>
      <c r="I62" s="7"/>
      <c r="J62" s="7"/>
      <c r="K62" s="10"/>
      <c r="L62" s="7"/>
      <c r="M62" s="7"/>
      <c r="N62" s="7"/>
      <c r="O62" s="7"/>
      <c r="P62" s="7"/>
      <c r="R62" s="7"/>
      <c r="S62" s="7"/>
      <c r="T62" s="10"/>
    </row>
    <row r="63" spans="1:22" x14ac:dyDescent="0.2">
      <c r="A63" s="21" t="s">
        <v>165</v>
      </c>
      <c r="B63" s="7"/>
      <c r="C63" s="7"/>
      <c r="D63" s="7"/>
      <c r="E63" s="7"/>
      <c r="F63" s="7"/>
      <c r="G63" s="7"/>
      <c r="H63" s="7"/>
      <c r="I63" s="7"/>
      <c r="J63" s="7"/>
      <c r="K63" s="10"/>
      <c r="L63" s="7"/>
      <c r="M63" s="7"/>
      <c r="N63" s="7"/>
      <c r="O63" s="7"/>
      <c r="P63" s="7"/>
      <c r="Q63" s="7"/>
      <c r="R63" s="7"/>
      <c r="S63" s="7"/>
      <c r="T63" s="10"/>
    </row>
    <row r="64" spans="1:22" x14ac:dyDescent="0.2">
      <c r="A64" s="27" t="s">
        <v>172</v>
      </c>
      <c r="B64" s="7"/>
      <c r="C64" s="7"/>
      <c r="D64" s="7"/>
      <c r="E64" s="7"/>
      <c r="F64" s="7"/>
      <c r="G64" s="7"/>
      <c r="H64" s="7"/>
      <c r="I64" s="7"/>
      <c r="J64" s="7"/>
      <c r="K64" s="10"/>
      <c r="L64" s="7"/>
      <c r="M64" s="7"/>
      <c r="N64" s="7"/>
      <c r="O64" s="7"/>
      <c r="P64" s="7"/>
      <c r="Q64" s="7"/>
      <c r="R64" s="7"/>
      <c r="S64" s="7"/>
      <c r="T64" s="10"/>
    </row>
    <row r="65" spans="1:20" x14ac:dyDescent="0.2">
      <c r="A65" s="25" t="s">
        <v>163</v>
      </c>
      <c r="B65" s="7"/>
      <c r="C65" s="7"/>
      <c r="D65" s="7"/>
      <c r="E65" s="7"/>
      <c r="F65" s="7"/>
      <c r="G65" s="7"/>
      <c r="H65" s="7"/>
      <c r="I65" s="7"/>
      <c r="J65" s="7"/>
      <c r="K65" s="10"/>
      <c r="L65" s="7"/>
      <c r="M65" s="7"/>
      <c r="N65" s="7"/>
      <c r="O65" s="7"/>
      <c r="P65" s="7"/>
      <c r="Q65" s="7"/>
      <c r="R65" s="7"/>
      <c r="S65" s="7"/>
      <c r="T65" s="10"/>
    </row>
    <row r="66" spans="1:20" x14ac:dyDescent="0.2">
      <c r="A66" s="26" t="s">
        <v>164</v>
      </c>
      <c r="B66" s="7"/>
      <c r="C66" s="7"/>
      <c r="D66" s="7"/>
      <c r="E66" s="7"/>
      <c r="F66" s="7"/>
      <c r="G66" s="7"/>
      <c r="H66" s="7"/>
      <c r="I66" s="7"/>
      <c r="J66" s="7"/>
      <c r="K66" s="10"/>
      <c r="L66" s="7"/>
      <c r="M66" s="7"/>
      <c r="N66" s="7"/>
      <c r="O66" s="7"/>
      <c r="P66" s="7"/>
      <c r="Q66" s="7"/>
      <c r="R66" s="7"/>
      <c r="S66" s="7"/>
      <c r="T66" s="10"/>
    </row>
    <row r="67" spans="1:20" ht="6" customHeight="1" thickBot="1" x14ac:dyDescent="0.25">
      <c r="B67" s="7"/>
      <c r="C67" s="7"/>
      <c r="D67" s="7"/>
      <c r="E67" s="7"/>
      <c r="F67" s="7"/>
      <c r="G67" s="7"/>
      <c r="H67" s="7"/>
      <c r="I67" s="7"/>
      <c r="J67" s="7"/>
      <c r="K67" s="10"/>
      <c r="L67" s="7"/>
      <c r="M67" s="7"/>
      <c r="N67" s="7"/>
      <c r="O67" s="7"/>
      <c r="P67" s="7"/>
      <c r="Q67" s="7"/>
      <c r="R67" s="7"/>
      <c r="S67" s="7"/>
      <c r="T67" s="10"/>
    </row>
    <row r="68" spans="1:20" ht="13.9" customHeight="1" thickBot="1" x14ac:dyDescent="0.25">
      <c r="A68" s="271" t="s">
        <v>100</v>
      </c>
      <c r="B68" s="272"/>
      <c r="C68" s="272"/>
      <c r="D68" s="272"/>
      <c r="E68" s="272"/>
      <c r="F68" s="272"/>
      <c r="G68" s="272"/>
      <c r="H68" s="272"/>
      <c r="I68" s="272"/>
      <c r="J68" s="272"/>
      <c r="K68" s="272"/>
      <c r="L68" s="272"/>
      <c r="M68" s="272"/>
      <c r="N68" s="272"/>
      <c r="O68" s="273"/>
      <c r="P68" s="20"/>
      <c r="Q68" s="7"/>
      <c r="R68" s="7"/>
      <c r="S68" s="10"/>
    </row>
    <row r="69" spans="1:20" ht="22.5" customHeight="1" x14ac:dyDescent="0.2">
      <c r="A69" s="200" t="s">
        <v>32</v>
      </c>
      <c r="B69" s="201"/>
      <c r="C69" s="64" t="s">
        <v>104</v>
      </c>
      <c r="D69" s="64" t="s">
        <v>121</v>
      </c>
      <c r="E69" s="64" t="s">
        <v>122</v>
      </c>
      <c r="F69" s="64" t="s">
        <v>123</v>
      </c>
      <c r="G69" s="64" t="s">
        <v>124</v>
      </c>
      <c r="H69" s="64" t="s">
        <v>125</v>
      </c>
      <c r="I69" s="64" t="s">
        <v>126</v>
      </c>
      <c r="J69" s="64" t="s">
        <v>127</v>
      </c>
      <c r="K69" s="64" t="s">
        <v>109</v>
      </c>
      <c r="L69" s="94" t="s">
        <v>110</v>
      </c>
      <c r="M69" s="64" t="s">
        <v>111</v>
      </c>
      <c r="N69" s="64" t="s">
        <v>128</v>
      </c>
      <c r="O69" s="52" t="s">
        <v>129</v>
      </c>
      <c r="S69" s="7"/>
      <c r="T69" s="10"/>
    </row>
    <row r="70" spans="1:20" ht="23.25" customHeight="1" x14ac:dyDescent="0.2">
      <c r="A70" s="207" t="s">
        <v>33</v>
      </c>
      <c r="B70" s="208"/>
      <c r="C70" s="68" t="s">
        <v>112</v>
      </c>
      <c r="D70" s="68" t="s">
        <v>130</v>
      </c>
      <c r="E70" s="68" t="s">
        <v>131</v>
      </c>
      <c r="F70" s="68" t="s">
        <v>132</v>
      </c>
      <c r="G70" s="68" t="s">
        <v>133</v>
      </c>
      <c r="H70" s="68" t="s">
        <v>134</v>
      </c>
      <c r="I70" s="68" t="s">
        <v>135</v>
      </c>
      <c r="J70" s="68" t="s">
        <v>117</v>
      </c>
      <c r="K70" s="70" t="s">
        <v>136</v>
      </c>
      <c r="L70" s="95" t="s">
        <v>137</v>
      </c>
      <c r="M70" s="68" t="s">
        <v>138</v>
      </c>
      <c r="N70" s="68" t="s">
        <v>139</v>
      </c>
      <c r="O70" s="69" t="s">
        <v>140</v>
      </c>
      <c r="Q70" s="7"/>
      <c r="R70" s="7"/>
      <c r="S70" s="7"/>
      <c r="T70" s="10"/>
    </row>
    <row r="71" spans="1:20" x14ac:dyDescent="0.2">
      <c r="A71" s="221" t="s">
        <v>34</v>
      </c>
      <c r="B71" s="222"/>
      <c r="C71" s="16">
        <v>800</v>
      </c>
      <c r="D71" s="16">
        <v>1000</v>
      </c>
      <c r="E71" s="16">
        <v>1200</v>
      </c>
      <c r="F71" s="16">
        <v>1400</v>
      </c>
      <c r="G71" s="16">
        <v>1500</v>
      </c>
      <c r="H71" s="16">
        <v>1800</v>
      </c>
      <c r="I71" s="16">
        <v>2000</v>
      </c>
      <c r="J71" s="16">
        <v>2400</v>
      </c>
      <c r="K71" s="16">
        <v>3500</v>
      </c>
      <c r="L71" s="93">
        <v>6000</v>
      </c>
      <c r="M71" s="55">
        <v>8000</v>
      </c>
      <c r="N71" s="55">
        <v>13000</v>
      </c>
      <c r="O71" s="17">
        <v>15000</v>
      </c>
      <c r="Q71" s="7"/>
      <c r="R71" s="7"/>
      <c r="S71" s="7"/>
      <c r="T71" s="10"/>
    </row>
    <row r="72" spans="1:20" x14ac:dyDescent="0.2">
      <c r="A72" s="221" t="s">
        <v>35</v>
      </c>
      <c r="B72" s="222"/>
      <c r="C72" s="88">
        <v>29</v>
      </c>
      <c r="D72" s="88">
        <v>29</v>
      </c>
      <c r="E72" s="88">
        <v>29</v>
      </c>
      <c r="F72" s="88">
        <v>29</v>
      </c>
      <c r="G72" s="88">
        <v>29</v>
      </c>
      <c r="H72" s="88">
        <v>32</v>
      </c>
      <c r="I72" s="88">
        <v>32</v>
      </c>
      <c r="J72" s="88">
        <v>32</v>
      </c>
      <c r="K72" s="88">
        <v>41</v>
      </c>
      <c r="L72" s="89">
        <v>41</v>
      </c>
      <c r="M72" s="88">
        <v>50</v>
      </c>
      <c r="N72" s="88">
        <v>57</v>
      </c>
      <c r="O72" s="90">
        <v>57</v>
      </c>
      <c r="Q72" s="7"/>
      <c r="R72" s="7"/>
      <c r="S72" s="7"/>
      <c r="T72" s="10"/>
    </row>
    <row r="73" spans="1:20" x14ac:dyDescent="0.2">
      <c r="A73" s="238" t="s">
        <v>36</v>
      </c>
      <c r="B73" s="239"/>
      <c r="C73" s="16">
        <v>2</v>
      </c>
      <c r="D73" s="16">
        <v>3</v>
      </c>
      <c r="E73" s="16">
        <v>3</v>
      </c>
      <c r="F73" s="16">
        <v>3</v>
      </c>
      <c r="G73" s="16">
        <v>3</v>
      </c>
      <c r="H73" s="16">
        <v>3</v>
      </c>
      <c r="I73" s="16">
        <v>3</v>
      </c>
      <c r="J73" s="16">
        <v>3</v>
      </c>
      <c r="K73" s="93">
        <v>4</v>
      </c>
      <c r="L73" s="16">
        <v>4</v>
      </c>
      <c r="M73" s="16">
        <v>5</v>
      </c>
      <c r="N73" s="16">
        <v>6</v>
      </c>
      <c r="O73" s="65">
        <v>6</v>
      </c>
      <c r="Q73" s="7"/>
      <c r="R73" s="7"/>
      <c r="S73" s="7"/>
      <c r="T73" s="10"/>
    </row>
    <row r="74" spans="1:20" x14ac:dyDescent="0.2">
      <c r="A74" s="238" t="s">
        <v>37</v>
      </c>
      <c r="B74" s="239"/>
      <c r="C74" s="16">
        <v>1.5</v>
      </c>
      <c r="D74" s="16">
        <v>1.5</v>
      </c>
      <c r="E74" s="16">
        <v>1.5</v>
      </c>
      <c r="F74" s="16">
        <v>1.5</v>
      </c>
      <c r="G74" s="16">
        <v>1.8</v>
      </c>
      <c r="H74" s="16">
        <v>1.8</v>
      </c>
      <c r="I74" s="16">
        <v>1.8</v>
      </c>
      <c r="J74" s="16">
        <v>1.8</v>
      </c>
      <c r="K74" s="93">
        <v>1.95</v>
      </c>
      <c r="L74" s="16">
        <v>1.95</v>
      </c>
      <c r="M74" s="16">
        <v>2</v>
      </c>
      <c r="N74" s="16">
        <v>2.1</v>
      </c>
      <c r="O74" s="65">
        <v>2.1</v>
      </c>
      <c r="P74" s="21"/>
      <c r="Q74" s="7"/>
      <c r="R74" s="7"/>
      <c r="S74" s="7"/>
      <c r="T74" s="10"/>
    </row>
    <row r="75" spans="1:20" x14ac:dyDescent="0.2">
      <c r="A75" s="238" t="s">
        <v>92</v>
      </c>
      <c r="B75" s="239"/>
      <c r="C75" s="16">
        <v>1.5</v>
      </c>
      <c r="D75" s="16">
        <v>1.5</v>
      </c>
      <c r="E75" s="16">
        <v>1.5</v>
      </c>
      <c r="F75" s="16">
        <v>1.5</v>
      </c>
      <c r="G75" s="16">
        <v>1.7</v>
      </c>
      <c r="H75" s="16">
        <v>1.7</v>
      </c>
      <c r="I75" s="16">
        <v>1.7</v>
      </c>
      <c r="J75" s="16">
        <v>1.7</v>
      </c>
      <c r="K75" s="93">
        <v>1.7</v>
      </c>
      <c r="L75" s="16">
        <v>1.9</v>
      </c>
      <c r="M75" s="16">
        <v>2.1</v>
      </c>
      <c r="N75" s="16">
        <v>2.2000000000000002</v>
      </c>
      <c r="O75" s="65">
        <v>2.2000000000000002</v>
      </c>
      <c r="R75" s="7"/>
      <c r="S75" s="7"/>
      <c r="T75" s="10"/>
    </row>
    <row r="76" spans="1:20" x14ac:dyDescent="0.2">
      <c r="A76" s="238" t="s">
        <v>38</v>
      </c>
      <c r="B76" s="239"/>
      <c r="C76" s="16">
        <v>1</v>
      </c>
      <c r="D76" s="16">
        <v>1</v>
      </c>
      <c r="E76" s="16">
        <v>2</v>
      </c>
      <c r="F76" s="16">
        <v>2</v>
      </c>
      <c r="G76" s="16">
        <v>3</v>
      </c>
      <c r="H76" s="16">
        <v>3</v>
      </c>
      <c r="I76" s="16">
        <v>4</v>
      </c>
      <c r="J76" s="16">
        <v>4</v>
      </c>
      <c r="K76" s="93">
        <v>6</v>
      </c>
      <c r="L76" s="16">
        <v>6</v>
      </c>
      <c r="M76" s="16">
        <v>6</v>
      </c>
      <c r="N76" s="16">
        <v>10</v>
      </c>
      <c r="O76" s="65">
        <v>12</v>
      </c>
      <c r="R76" s="7"/>
      <c r="S76" s="7"/>
      <c r="T76" s="10"/>
    </row>
    <row r="77" spans="1:20" x14ac:dyDescent="0.2">
      <c r="A77" s="207" t="s">
        <v>39</v>
      </c>
      <c r="B77" s="208"/>
      <c r="C77" s="11">
        <v>1000</v>
      </c>
      <c r="D77" s="11">
        <v>1000</v>
      </c>
      <c r="E77" s="11">
        <v>1000</v>
      </c>
      <c r="F77" s="11">
        <v>1000</v>
      </c>
      <c r="G77" s="11">
        <v>1000</v>
      </c>
      <c r="H77" s="11">
        <v>1000</v>
      </c>
      <c r="I77" s="11">
        <v>1000</v>
      </c>
      <c r="J77" s="11">
        <v>1000</v>
      </c>
      <c r="K77" s="11">
        <v>2000</v>
      </c>
      <c r="L77" s="98">
        <v>2000</v>
      </c>
      <c r="M77" s="11">
        <v>2000</v>
      </c>
      <c r="N77" s="11">
        <v>3000</v>
      </c>
      <c r="O77" s="12">
        <v>3000</v>
      </c>
      <c r="R77" s="7"/>
      <c r="S77" s="7"/>
      <c r="T77" s="10"/>
    </row>
    <row r="78" spans="1:20" ht="12.75" thickBot="1" x14ac:dyDescent="0.25">
      <c r="A78" s="205" t="s">
        <v>40</v>
      </c>
      <c r="B78" s="206"/>
      <c r="C78" s="18">
        <v>0.5</v>
      </c>
      <c r="D78" s="18">
        <v>0.5</v>
      </c>
      <c r="E78" s="18">
        <v>0.5</v>
      </c>
      <c r="F78" s="18">
        <v>1</v>
      </c>
      <c r="G78" s="18">
        <v>1</v>
      </c>
      <c r="H78" s="18">
        <v>1</v>
      </c>
      <c r="I78" s="18">
        <v>1</v>
      </c>
      <c r="J78" s="18">
        <v>1</v>
      </c>
      <c r="K78" s="18">
        <v>1</v>
      </c>
      <c r="L78" s="99">
        <v>1</v>
      </c>
      <c r="M78" s="18">
        <v>1.5</v>
      </c>
      <c r="N78" s="18">
        <v>2</v>
      </c>
      <c r="O78" s="19">
        <v>2</v>
      </c>
      <c r="R78" s="7"/>
      <c r="S78" s="7"/>
      <c r="T78" s="10"/>
    </row>
    <row r="79" spans="1:20" ht="7.9" customHeight="1" x14ac:dyDescent="0.2">
      <c r="A79" s="6"/>
      <c r="B79" s="7"/>
      <c r="C79" s="7"/>
      <c r="D79" s="7"/>
      <c r="E79" s="7"/>
      <c r="F79" s="7"/>
      <c r="G79" s="7"/>
      <c r="H79" s="7"/>
      <c r="I79" s="7"/>
      <c r="J79" s="7"/>
      <c r="K79" s="10"/>
      <c r="L79" s="7"/>
      <c r="M79" s="7"/>
      <c r="N79" s="7"/>
      <c r="O79" s="7"/>
      <c r="P79" s="7"/>
      <c r="S79" s="7"/>
      <c r="T79" s="10"/>
    </row>
    <row r="80" spans="1:20" x14ac:dyDescent="0.2">
      <c r="A80" s="13" t="s">
        <v>41</v>
      </c>
      <c r="B80" s="7"/>
      <c r="C80" s="7"/>
      <c r="D80" s="7"/>
      <c r="E80" s="7"/>
      <c r="F80" s="7"/>
      <c r="G80" s="7"/>
      <c r="H80" s="7"/>
      <c r="I80" s="7"/>
      <c r="J80" s="7"/>
      <c r="K80" s="10"/>
      <c r="L80" s="7"/>
      <c r="M80" s="7"/>
      <c r="N80" s="7"/>
      <c r="O80" s="7"/>
      <c r="P80" s="7"/>
      <c r="S80" s="7"/>
      <c r="T80" s="10"/>
    </row>
    <row r="81" spans="1:20" x14ac:dyDescent="0.2">
      <c r="A81" s="14" t="s">
        <v>42</v>
      </c>
      <c r="B81" s="7"/>
      <c r="C81" s="7"/>
      <c r="D81" s="7"/>
      <c r="E81" s="7"/>
      <c r="F81" s="7"/>
      <c r="G81" s="7"/>
      <c r="H81" s="7"/>
      <c r="I81" s="7"/>
      <c r="J81" s="7"/>
      <c r="K81" s="10"/>
      <c r="L81" s="7"/>
      <c r="M81" s="7"/>
      <c r="N81" s="7"/>
      <c r="O81" s="7"/>
      <c r="P81" s="7"/>
      <c r="S81" s="7"/>
      <c r="T81" s="10"/>
    </row>
    <row r="82" spans="1:20" x14ac:dyDescent="0.2">
      <c r="A82" s="13" t="s">
        <v>43</v>
      </c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S82" s="10"/>
      <c r="T82" s="10"/>
    </row>
    <row r="83" spans="1:20" x14ac:dyDescent="0.2">
      <c r="A83" s="13" t="s">
        <v>44</v>
      </c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</row>
    <row r="84" spans="1:20" x14ac:dyDescent="0.2">
      <c r="A84" s="13" t="s">
        <v>45</v>
      </c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</row>
    <row r="85" spans="1:20" x14ac:dyDescent="0.2">
      <c r="A85" s="13" t="s">
        <v>46</v>
      </c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</row>
    <row r="86" spans="1:20" x14ac:dyDescent="0.2">
      <c r="A86" s="13" t="s">
        <v>47</v>
      </c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</row>
    <row r="87" spans="1:20" x14ac:dyDescent="0.2">
      <c r="A87" s="13" t="s">
        <v>48</v>
      </c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</row>
    <row r="88" spans="1:20" x14ac:dyDescent="0.2">
      <c r="A88" s="13" t="s">
        <v>49</v>
      </c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</row>
    <row r="89" spans="1:20" x14ac:dyDescent="0.2">
      <c r="A89" s="13" t="s">
        <v>50</v>
      </c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</row>
    <row r="90" spans="1:20" x14ac:dyDescent="0.2">
      <c r="A90" s="13" t="s">
        <v>51</v>
      </c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</row>
    <row r="91" spans="1:20" x14ac:dyDescent="0.2">
      <c r="A91" s="13" t="s">
        <v>52</v>
      </c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</row>
    <row r="92" spans="1:20" x14ac:dyDescent="0.2">
      <c r="A92" s="13" t="s">
        <v>53</v>
      </c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</row>
    <row r="93" spans="1:20" x14ac:dyDescent="0.2">
      <c r="A93" s="13" t="s">
        <v>54</v>
      </c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</row>
    <row r="94" spans="1:20" x14ac:dyDescent="0.2">
      <c r="A94" s="10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</row>
    <row r="95" spans="1:20" ht="12.75" x14ac:dyDescent="0.2">
      <c r="A95" s="203" t="s">
        <v>82</v>
      </c>
      <c r="B95" s="203"/>
      <c r="C95" s="203"/>
      <c r="D95" s="203"/>
      <c r="E95" s="203"/>
      <c r="F95" s="203"/>
      <c r="G95" s="203"/>
      <c r="H95" s="203"/>
      <c r="I95" s="203"/>
      <c r="J95" s="203"/>
      <c r="K95" s="203"/>
      <c r="L95" s="203"/>
      <c r="M95" s="203"/>
      <c r="N95" s="203"/>
      <c r="O95" s="203"/>
      <c r="P95" s="203"/>
      <c r="Q95" s="10"/>
      <c r="R95" s="10"/>
      <c r="S95" s="10"/>
      <c r="T95" s="10"/>
    </row>
    <row r="96" spans="1:20" x14ac:dyDescent="0.2">
      <c r="A96" s="96" t="s">
        <v>62</v>
      </c>
      <c r="I96" s="204" t="s">
        <v>70</v>
      </c>
      <c r="J96" s="204"/>
      <c r="K96" s="204"/>
      <c r="M96" s="10"/>
      <c r="N96" s="10"/>
      <c r="O96" s="10"/>
      <c r="P96" s="10"/>
      <c r="Q96" s="10"/>
      <c r="R96" s="10"/>
      <c r="S96" s="10"/>
      <c r="T96" s="10"/>
    </row>
    <row r="97" spans="1:20" ht="13.15" customHeight="1" x14ac:dyDescent="0.2">
      <c r="A97" s="209" t="s">
        <v>204</v>
      </c>
      <c r="B97" s="209"/>
      <c r="C97" s="209"/>
      <c r="D97" s="209"/>
      <c r="E97" s="209"/>
      <c r="F97" s="209"/>
      <c r="G97" s="209"/>
      <c r="H97" s="39"/>
      <c r="I97" s="40" t="s">
        <v>71</v>
      </c>
      <c r="M97" s="38"/>
      <c r="N97" s="38"/>
      <c r="O97" s="38"/>
      <c r="P97" s="38"/>
      <c r="Q97" s="38"/>
      <c r="R97" s="38"/>
      <c r="S97" s="38"/>
      <c r="T97" s="10"/>
    </row>
    <row r="98" spans="1:20" ht="13.15" customHeight="1" x14ac:dyDescent="0.2">
      <c r="A98" s="101" t="s">
        <v>171</v>
      </c>
      <c r="B98" s="199"/>
      <c r="C98" s="199"/>
      <c r="D98" s="199"/>
      <c r="E98" s="199"/>
      <c r="F98" s="199"/>
      <c r="G98" s="199"/>
      <c r="H98" s="41"/>
      <c r="I98" s="42" t="s">
        <v>72</v>
      </c>
      <c r="M98" s="10"/>
      <c r="N98" s="10"/>
      <c r="O98" s="10"/>
      <c r="P98" s="10"/>
      <c r="Q98" s="10"/>
      <c r="R98" s="10"/>
      <c r="S98" s="10"/>
      <c r="T98" s="10"/>
    </row>
    <row r="99" spans="1:20" x14ac:dyDescent="0.2">
      <c r="T99" s="10"/>
    </row>
    <row r="100" spans="1:20" x14ac:dyDescent="0.2">
      <c r="I100" s="180" t="s">
        <v>73</v>
      </c>
      <c r="J100" s="180"/>
      <c r="K100" s="180"/>
      <c r="M100" s="10"/>
      <c r="N100" s="10"/>
      <c r="O100" s="10"/>
      <c r="P100" s="10"/>
      <c r="Q100" s="10"/>
      <c r="R100" s="10"/>
      <c r="S100" s="10"/>
      <c r="T100" s="10"/>
    </row>
    <row r="101" spans="1:20" ht="13.15" customHeight="1" x14ac:dyDescent="0.2">
      <c r="A101" s="97" t="s">
        <v>63</v>
      </c>
      <c r="B101" s="2"/>
      <c r="C101" s="2"/>
      <c r="D101" s="2"/>
      <c r="E101" s="2"/>
      <c r="F101" s="2"/>
      <c r="G101" s="2"/>
      <c r="H101" s="2"/>
      <c r="I101" s="40" t="s">
        <v>74</v>
      </c>
      <c r="M101" s="34"/>
      <c r="N101" s="34"/>
      <c r="O101" s="34"/>
      <c r="P101" s="34"/>
      <c r="Q101" s="34"/>
      <c r="R101" s="34"/>
      <c r="S101" s="34"/>
      <c r="T101" s="10"/>
    </row>
    <row r="102" spans="1:20" ht="13.15" customHeight="1" x14ac:dyDescent="0.2">
      <c r="A102" s="210" t="s">
        <v>203</v>
      </c>
      <c r="B102" s="210"/>
      <c r="C102" s="210"/>
      <c r="D102" s="210"/>
      <c r="E102" s="210"/>
      <c r="F102" s="210"/>
      <c r="G102" s="210"/>
      <c r="H102" s="2"/>
      <c r="I102" s="42" t="s">
        <v>75</v>
      </c>
      <c r="M102" s="10"/>
      <c r="N102" s="10"/>
      <c r="O102" s="10"/>
      <c r="P102" s="10"/>
      <c r="Q102" s="10"/>
      <c r="R102" s="10"/>
      <c r="S102" s="10"/>
      <c r="T102" s="10"/>
    </row>
    <row r="103" spans="1:20" ht="12" customHeight="1" x14ac:dyDescent="0.2">
      <c r="A103" s="210" t="s">
        <v>81</v>
      </c>
      <c r="B103" s="210"/>
      <c r="C103" s="210"/>
      <c r="D103" s="210"/>
      <c r="E103" s="210"/>
      <c r="F103" s="210"/>
      <c r="G103" s="210"/>
      <c r="J103" s="44"/>
      <c r="K103" s="44"/>
      <c r="M103" s="10"/>
      <c r="N103" s="10"/>
      <c r="O103" s="10"/>
      <c r="P103" s="10"/>
      <c r="Q103" s="10"/>
      <c r="R103" s="10"/>
      <c r="S103" s="10"/>
      <c r="T103" s="10"/>
    </row>
    <row r="104" spans="1:20" ht="12.75" x14ac:dyDescent="0.2">
      <c r="A104" s="100" t="s">
        <v>170</v>
      </c>
      <c r="I104" s="179" t="s">
        <v>76</v>
      </c>
      <c r="J104" s="179"/>
      <c r="K104" s="179"/>
      <c r="L104" s="40"/>
      <c r="M104" s="38"/>
      <c r="N104" s="38"/>
      <c r="O104" s="38"/>
      <c r="P104" s="34"/>
      <c r="Q104" s="34"/>
      <c r="R104" s="34"/>
      <c r="S104" s="34"/>
      <c r="T104" s="10"/>
    </row>
    <row r="105" spans="1:20" ht="12.75" x14ac:dyDescent="0.2">
      <c r="A105" s="42"/>
      <c r="I105" s="45" t="s">
        <v>202</v>
      </c>
      <c r="M105" s="34"/>
      <c r="N105" s="34"/>
      <c r="O105" s="34"/>
      <c r="P105" s="34"/>
      <c r="Q105" s="34"/>
      <c r="R105" s="34"/>
      <c r="S105" s="34"/>
      <c r="T105" s="10"/>
    </row>
    <row r="106" spans="1:20" x14ac:dyDescent="0.2">
      <c r="A106" s="96" t="s">
        <v>64</v>
      </c>
      <c r="B106" s="43"/>
      <c r="C106" s="43"/>
      <c r="D106" s="43"/>
      <c r="E106" s="43"/>
      <c r="F106" s="43"/>
      <c r="G106" s="43"/>
      <c r="H106" s="43"/>
      <c r="I106" s="42" t="s">
        <v>77</v>
      </c>
      <c r="M106" s="10"/>
      <c r="N106" s="10"/>
      <c r="O106" s="10"/>
      <c r="P106" s="10"/>
      <c r="Q106" s="10"/>
      <c r="R106" s="10"/>
      <c r="S106" s="10"/>
      <c r="T106" s="10"/>
    </row>
    <row r="107" spans="1:20" ht="22.5" customHeight="1" x14ac:dyDescent="0.2">
      <c r="A107" s="209" t="s">
        <v>169</v>
      </c>
      <c r="B107" s="209"/>
      <c r="C107" s="209"/>
      <c r="D107" s="209"/>
      <c r="E107" s="209"/>
      <c r="F107" s="209"/>
      <c r="G107" s="209"/>
      <c r="J107" s="44"/>
      <c r="K107" s="44"/>
      <c r="M107" s="10"/>
      <c r="N107" s="10"/>
      <c r="O107" s="10"/>
      <c r="P107" s="10"/>
      <c r="Q107" s="10"/>
      <c r="R107" s="10"/>
      <c r="S107" s="10"/>
      <c r="T107" s="10"/>
    </row>
    <row r="108" spans="1:20" ht="12.75" x14ac:dyDescent="0.2">
      <c r="A108" s="42" t="s">
        <v>65</v>
      </c>
      <c r="I108" s="179" t="s">
        <v>78</v>
      </c>
      <c r="J108" s="179"/>
      <c r="K108" s="179"/>
      <c r="M108" s="35"/>
      <c r="N108" s="35"/>
      <c r="O108" s="35"/>
      <c r="P108" s="35"/>
      <c r="Q108" s="35"/>
      <c r="R108" s="35"/>
      <c r="S108" s="35"/>
      <c r="T108" s="10"/>
    </row>
    <row r="109" spans="1:20" ht="12.75" x14ac:dyDescent="0.2">
      <c r="A109" s="42"/>
      <c r="I109" s="45" t="s">
        <v>79</v>
      </c>
      <c r="M109" s="35"/>
      <c r="N109" s="35"/>
      <c r="O109" s="35"/>
      <c r="P109" s="35"/>
      <c r="Q109" s="35"/>
      <c r="R109" s="35"/>
      <c r="S109" s="35"/>
      <c r="T109" s="10"/>
    </row>
    <row r="110" spans="1:20" x14ac:dyDescent="0.2">
      <c r="A110" s="96" t="s">
        <v>66</v>
      </c>
      <c r="B110" s="46"/>
      <c r="C110" s="46"/>
      <c r="D110" s="46"/>
      <c r="E110" s="46"/>
      <c r="F110" s="46"/>
      <c r="G110" s="46"/>
      <c r="H110" s="46"/>
      <c r="I110" s="47" t="s">
        <v>80</v>
      </c>
      <c r="M110" s="10"/>
      <c r="N110" s="10"/>
      <c r="O110" s="10"/>
      <c r="P110" s="10"/>
      <c r="Q110" s="10"/>
      <c r="R110" s="10"/>
      <c r="S110" s="10"/>
      <c r="T110" s="10"/>
    </row>
    <row r="111" spans="1:20" x14ac:dyDescent="0.2">
      <c r="A111" s="46" t="s">
        <v>198</v>
      </c>
      <c r="M111" s="10"/>
      <c r="N111" s="10"/>
      <c r="O111" s="10"/>
      <c r="P111" s="10"/>
      <c r="Q111" s="10"/>
      <c r="R111" s="10"/>
      <c r="S111" s="10"/>
      <c r="T111" s="10"/>
    </row>
    <row r="112" spans="1:20" ht="12.75" x14ac:dyDescent="0.2">
      <c r="A112" s="42" t="s">
        <v>67</v>
      </c>
      <c r="I112" s="227" t="s">
        <v>180</v>
      </c>
      <c r="J112" s="227"/>
      <c r="K112" s="227"/>
      <c r="M112" s="35"/>
      <c r="N112" s="35"/>
      <c r="O112" s="35"/>
      <c r="P112" s="35"/>
      <c r="Q112" s="35"/>
      <c r="R112" s="35"/>
      <c r="S112" s="35"/>
      <c r="T112" s="10"/>
    </row>
    <row r="113" spans="1:20" ht="12.75" x14ac:dyDescent="0.2">
      <c r="A113" s="42"/>
      <c r="I113" s="45" t="s">
        <v>181</v>
      </c>
      <c r="K113" s="46" t="s">
        <v>183</v>
      </c>
      <c r="M113" s="35"/>
      <c r="N113" s="35"/>
      <c r="O113" s="35"/>
      <c r="P113" s="35"/>
      <c r="Q113" s="35"/>
      <c r="R113" s="35"/>
      <c r="S113" s="35"/>
      <c r="T113" s="10"/>
    </row>
    <row r="114" spans="1:20" x14ac:dyDescent="0.2">
      <c r="A114" s="96" t="s">
        <v>68</v>
      </c>
      <c r="B114" s="46"/>
      <c r="C114" s="46"/>
      <c r="D114" s="46"/>
      <c r="E114" s="46"/>
      <c r="F114" s="46"/>
      <c r="G114" s="46"/>
      <c r="H114" s="46"/>
      <c r="I114" s="47" t="s">
        <v>182</v>
      </c>
      <c r="M114" s="10"/>
      <c r="N114" s="10"/>
      <c r="O114" s="10"/>
      <c r="P114" s="10"/>
      <c r="Q114" s="10"/>
      <c r="R114" s="10"/>
      <c r="S114" s="10"/>
      <c r="T114" s="10"/>
    </row>
    <row r="115" spans="1:20" ht="12" customHeight="1" x14ac:dyDescent="0.2">
      <c r="A115" s="211" t="s">
        <v>89</v>
      </c>
      <c r="B115" s="211"/>
      <c r="C115" s="211"/>
      <c r="D115" s="211"/>
      <c r="E115" s="211"/>
      <c r="F115" s="211"/>
      <c r="G115" s="211"/>
      <c r="M115" s="10"/>
      <c r="N115" s="10"/>
      <c r="O115" s="10"/>
      <c r="P115" s="10"/>
      <c r="Q115" s="10"/>
      <c r="R115" s="10"/>
      <c r="S115" s="10"/>
      <c r="T115" s="10"/>
    </row>
    <row r="116" spans="1:20" x14ac:dyDescent="0.2">
      <c r="A116" s="211"/>
      <c r="B116" s="211"/>
      <c r="C116" s="211"/>
      <c r="D116" s="211"/>
      <c r="E116" s="211"/>
      <c r="F116" s="211"/>
      <c r="G116" s="211"/>
      <c r="M116" s="10"/>
      <c r="N116" s="10"/>
      <c r="O116" s="10"/>
      <c r="P116" s="10"/>
      <c r="Q116" s="10"/>
      <c r="R116" s="10"/>
      <c r="S116" s="10"/>
      <c r="T116" s="10"/>
    </row>
    <row r="117" spans="1:20" ht="12.75" x14ac:dyDescent="0.2">
      <c r="A117" s="42" t="s">
        <v>69</v>
      </c>
      <c r="B117" s="38"/>
      <c r="C117" s="38"/>
      <c r="D117" s="38"/>
      <c r="E117" s="38"/>
      <c r="F117" s="38"/>
      <c r="G117" s="38"/>
      <c r="H117" s="38"/>
      <c r="M117" s="10"/>
      <c r="N117" s="10"/>
      <c r="O117" s="10"/>
      <c r="P117" s="10"/>
      <c r="Q117" s="10"/>
      <c r="R117" s="10"/>
      <c r="S117" s="10"/>
      <c r="T117" s="10"/>
    </row>
    <row r="118" spans="1:20" ht="12.75" x14ac:dyDescent="0.2">
      <c r="A118" s="33"/>
      <c r="B118" s="10"/>
      <c r="C118" s="10"/>
      <c r="D118" s="10"/>
      <c r="E118" s="10"/>
      <c r="F118" s="10"/>
      <c r="G118" s="10"/>
      <c r="H118" s="10"/>
      <c r="M118" s="10"/>
      <c r="N118" s="10"/>
      <c r="O118" s="10"/>
      <c r="P118" s="10"/>
      <c r="Q118" s="10"/>
      <c r="R118" s="10"/>
      <c r="S118" s="10"/>
      <c r="T118" s="10"/>
    </row>
    <row r="119" spans="1:20" ht="19.899999999999999" customHeight="1" x14ac:dyDescent="0.2">
      <c r="A119" s="34"/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</row>
    <row r="120" spans="1:20" ht="12.75" x14ac:dyDescent="0.2">
      <c r="A120" s="38"/>
      <c r="B120" s="38"/>
      <c r="C120" s="38"/>
      <c r="D120" s="38"/>
      <c r="E120" s="38"/>
      <c r="F120" s="38"/>
      <c r="G120" s="38"/>
      <c r="H120" s="38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</row>
    <row r="121" spans="1:20" ht="12.75" x14ac:dyDescent="0.2">
      <c r="A121" s="33"/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</row>
    <row r="122" spans="1:20" ht="19.899999999999999" customHeight="1" x14ac:dyDescent="0.2">
      <c r="A122" s="37"/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</row>
    <row r="123" spans="1:20" ht="12.75" x14ac:dyDescent="0.2">
      <c r="A123" s="212"/>
      <c r="B123" s="212"/>
      <c r="C123" s="212"/>
      <c r="D123" s="212"/>
      <c r="E123" s="212"/>
      <c r="F123" s="212"/>
      <c r="G123" s="212"/>
      <c r="H123" s="212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</row>
    <row r="124" spans="1:20" ht="12.75" x14ac:dyDescent="0.2">
      <c r="A124" s="33"/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</row>
    <row r="125" spans="1:20" ht="19.899999999999999" customHeight="1" x14ac:dyDescent="0.2">
      <c r="A125" s="35"/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</row>
    <row r="126" spans="1:20" ht="12.75" x14ac:dyDescent="0.2">
      <c r="A126" s="202"/>
      <c r="B126" s="202"/>
      <c r="C126" s="202"/>
      <c r="D126" s="202"/>
      <c r="E126" s="202"/>
      <c r="F126" s="202"/>
      <c r="G126" s="202"/>
      <c r="H126" s="202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</row>
    <row r="127" spans="1:20" ht="12.75" x14ac:dyDescent="0.2">
      <c r="A127" s="33"/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</row>
    <row r="128" spans="1:20" ht="19.899999999999999" customHeight="1" x14ac:dyDescent="0.2">
      <c r="A128" s="35"/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</row>
    <row r="129" spans="1:20" ht="12.75" x14ac:dyDescent="0.2">
      <c r="A129" s="202"/>
      <c r="B129" s="202"/>
      <c r="C129" s="202"/>
      <c r="D129" s="202"/>
      <c r="E129" s="202"/>
      <c r="F129" s="202"/>
      <c r="G129" s="202"/>
      <c r="H129" s="202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</row>
    <row r="130" spans="1:20" ht="12.75" x14ac:dyDescent="0.2">
      <c r="A130" s="36"/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</row>
    <row r="131" spans="1:20" x14ac:dyDescent="0.2">
      <c r="A131" s="10"/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</row>
    <row r="132" spans="1:20" x14ac:dyDescent="0.2">
      <c r="A132" s="10"/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</row>
    <row r="133" spans="1:20" x14ac:dyDescent="0.2">
      <c r="A133" s="10"/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</row>
    <row r="134" spans="1:20" x14ac:dyDescent="0.2">
      <c r="A134" s="10"/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</row>
    <row r="135" spans="1:20" x14ac:dyDescent="0.2">
      <c r="A135" s="10"/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</row>
    <row r="136" spans="1:20" x14ac:dyDescent="0.2">
      <c r="A136" s="10"/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</row>
    <row r="137" spans="1:20" x14ac:dyDescent="0.2">
      <c r="A137" s="10"/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</row>
    <row r="138" spans="1:20" x14ac:dyDescent="0.2">
      <c r="A138" s="10"/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</row>
    <row r="139" spans="1:20" x14ac:dyDescent="0.2">
      <c r="A139" s="10"/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</row>
    <row r="140" spans="1:20" x14ac:dyDescent="0.2">
      <c r="A140" s="10"/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</row>
    <row r="141" spans="1:20" x14ac:dyDescent="0.2">
      <c r="A141" s="10"/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</row>
    <row r="142" spans="1:20" x14ac:dyDescent="0.2">
      <c r="A142" s="10"/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</row>
    <row r="143" spans="1:20" x14ac:dyDescent="0.2">
      <c r="A143" s="10"/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</row>
    <row r="144" spans="1:20" x14ac:dyDescent="0.2">
      <c r="A144" s="10"/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</row>
    <row r="145" spans="1:20" x14ac:dyDescent="0.2">
      <c r="A145" s="10"/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</row>
    <row r="146" spans="1:20" x14ac:dyDescent="0.2">
      <c r="A146" s="10"/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</row>
    <row r="147" spans="1:20" x14ac:dyDescent="0.2">
      <c r="A147" s="10"/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</row>
    <row r="148" spans="1:20" x14ac:dyDescent="0.2">
      <c r="A148" s="10"/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</row>
    <row r="149" spans="1:20" x14ac:dyDescent="0.2">
      <c r="A149" s="10"/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</row>
    <row r="150" spans="1:20" x14ac:dyDescent="0.2">
      <c r="A150" s="10"/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</row>
    <row r="151" spans="1:20" x14ac:dyDescent="0.2">
      <c r="A151" s="10"/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</row>
    <row r="152" spans="1:20" x14ac:dyDescent="0.2">
      <c r="A152" s="10"/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</row>
    <row r="153" spans="1:20" x14ac:dyDescent="0.2">
      <c r="A153" s="10"/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</row>
    <row r="154" spans="1:20" x14ac:dyDescent="0.2">
      <c r="A154" s="10"/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</row>
    <row r="155" spans="1:20" x14ac:dyDescent="0.2">
      <c r="A155" s="10"/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</row>
    <row r="156" spans="1:20" x14ac:dyDescent="0.2">
      <c r="A156" s="10"/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</row>
    <row r="157" spans="1:20" x14ac:dyDescent="0.2">
      <c r="A157" s="10"/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</row>
    <row r="158" spans="1:20" x14ac:dyDescent="0.2">
      <c r="A158" s="10"/>
      <c r="B158" s="10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</row>
    <row r="159" spans="1:20" x14ac:dyDescent="0.2">
      <c r="A159" s="10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</row>
    <row r="160" spans="1:20" x14ac:dyDescent="0.2">
      <c r="A160" s="10"/>
      <c r="B160" s="10"/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</row>
  </sheetData>
  <sortState xmlns:xlrd2="http://schemas.microsoft.com/office/spreadsheetml/2017/richdata2" ref="A8:T26">
    <sortCondition ref="A8:A26"/>
  </sortState>
  <mergeCells count="49">
    <mergeCell ref="A2:C2"/>
    <mergeCell ref="R2:T2"/>
    <mergeCell ref="B5:T5"/>
    <mergeCell ref="B6:B7"/>
    <mergeCell ref="C6:C7"/>
    <mergeCell ref="D6:D7"/>
    <mergeCell ref="E6:E7"/>
    <mergeCell ref="F6:F7"/>
    <mergeCell ref="G6:G7"/>
    <mergeCell ref="T6:T7"/>
    <mergeCell ref="N6:N7"/>
    <mergeCell ref="O6:O7"/>
    <mergeCell ref="P2:Q2"/>
    <mergeCell ref="E2:O2"/>
    <mergeCell ref="A55:C55"/>
    <mergeCell ref="A60:B60"/>
    <mergeCell ref="A68:O68"/>
    <mergeCell ref="A69:B69"/>
    <mergeCell ref="U5:AB5"/>
    <mergeCell ref="L6:L7"/>
    <mergeCell ref="M6:M7"/>
    <mergeCell ref="P6:P7"/>
    <mergeCell ref="Q6:Q7"/>
    <mergeCell ref="R6:R7"/>
    <mergeCell ref="S6:S7"/>
    <mergeCell ref="H6:H7"/>
    <mergeCell ref="I6:I7"/>
    <mergeCell ref="J6:J7"/>
    <mergeCell ref="K6:K7"/>
    <mergeCell ref="A73:B73"/>
    <mergeCell ref="A74:B74"/>
    <mergeCell ref="A75:B75"/>
    <mergeCell ref="A70:B70"/>
    <mergeCell ref="A71:B71"/>
    <mergeCell ref="A72:B72"/>
    <mergeCell ref="A102:G102"/>
    <mergeCell ref="A76:B76"/>
    <mergeCell ref="A77:B77"/>
    <mergeCell ref="A78:B78"/>
    <mergeCell ref="A95:P95"/>
    <mergeCell ref="I96:K96"/>
    <mergeCell ref="A97:G97"/>
    <mergeCell ref="A126:H126"/>
    <mergeCell ref="A129:H129"/>
    <mergeCell ref="A103:G103"/>
    <mergeCell ref="I112:K112"/>
    <mergeCell ref="A115:G116"/>
    <mergeCell ref="A123:H123"/>
    <mergeCell ref="A107:G107"/>
  </mergeCells>
  <hyperlinks>
    <hyperlink ref="R2" r:id="rId1" display="www.nevatk.ru" xr:uid="{00000000-0004-0000-0800-000000000000}"/>
    <hyperlink ref="P2" r:id="rId2" display="www.nevatk.ru" xr:uid="{00000000-0004-0000-0800-000001000000}"/>
    <hyperlink ref="U5:AB5" r:id="rId3" display="онлайн калькулятор" xr:uid="{00000000-0004-0000-0800-000002000000}"/>
    <hyperlink ref="P2:Q2" r:id="rId4" display="nevatk.ru" xr:uid="{A63750AD-FA65-4527-872F-BAFE35B66505}"/>
    <hyperlink ref="A98" r:id="rId5" xr:uid="{B90926A9-E8DF-4477-8CE5-3024C67BA3C1}"/>
    <hyperlink ref="A104" r:id="rId6" xr:uid="{B0821FEA-5518-4420-8E74-B6FF2BAC7EB2}"/>
    <hyperlink ref="A108" r:id="rId7" xr:uid="{825E3F63-A25C-4CB3-B5FA-86DB606E7FAD}"/>
    <hyperlink ref="A112" r:id="rId8" xr:uid="{3BF5F269-CD3B-4B31-8BE0-50B618F0234A}"/>
    <hyperlink ref="A117" r:id="rId9" xr:uid="{B5EA5CC2-82B9-41C6-90A1-C56DC5002496}"/>
    <hyperlink ref="I98" r:id="rId10" xr:uid="{6F136515-B989-4F49-8B3C-6B41B2113AF7}"/>
    <hyperlink ref="I102" r:id="rId11" xr:uid="{AFA838FB-426B-4DF4-A65C-1BC2EFB89609}"/>
    <hyperlink ref="I106" r:id="rId12" xr:uid="{16F5D696-8642-4560-8E19-14D2B9BA84EE}"/>
    <hyperlink ref="I110" r:id="rId13" xr:uid="{121B7C3C-A9EB-4411-8792-57C7A5E93FD6}"/>
    <hyperlink ref="I114" r:id="rId14" xr:uid="{C5C86A4C-CC64-455E-AE35-A2DD41E12C46}"/>
  </hyperlinks>
  <pageMargins left="0.2" right="0" top="0" bottom="0" header="0.31496062992125984" footer="0.31496062992125984"/>
  <pageSetup paperSize="9" scale="79" fitToHeight="0" orientation="landscape" r:id="rId15"/>
  <drawing r:id="rId16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2D050"/>
    <pageSetUpPr fitToPage="1"/>
  </sheetPr>
  <dimension ref="A2:AO160"/>
  <sheetViews>
    <sheetView showGridLines="0" zoomScale="85" zoomScaleNormal="85" zoomScaleSheetLayoutView="100" workbookViewId="0">
      <pane ySplit="7" topLeftCell="A8" activePane="bottomLeft" state="frozen"/>
      <selection activeCell="B8" sqref="B8"/>
      <selection pane="bottomLeft" activeCell="E21" sqref="E21"/>
    </sheetView>
  </sheetViews>
  <sheetFormatPr defaultColWidth="8.7109375" defaultRowHeight="12" x14ac:dyDescent="0.2"/>
  <cols>
    <col min="1" max="1" width="23.42578125" style="1" customWidth="1"/>
    <col min="2" max="2" width="8" style="1" customWidth="1"/>
    <col min="3" max="20" width="8.7109375" style="1" customWidth="1"/>
    <col min="21" max="21" width="5.42578125" style="1" customWidth="1"/>
    <col min="22" max="37" width="8.42578125" style="1" customWidth="1"/>
    <col min="38" max="16384" width="8.7109375" style="1"/>
  </cols>
  <sheetData>
    <row r="2" spans="1:41" ht="12" customHeight="1" x14ac:dyDescent="0.2">
      <c r="A2" s="213" t="s">
        <v>0</v>
      </c>
      <c r="B2" s="213"/>
      <c r="C2" s="213"/>
      <c r="E2" s="29" t="s">
        <v>179</v>
      </c>
      <c r="F2" s="29"/>
      <c r="G2" s="29"/>
      <c r="H2" s="29"/>
      <c r="I2" s="29"/>
      <c r="J2" s="29"/>
      <c r="K2" s="29"/>
      <c r="L2" s="252" t="s">
        <v>55</v>
      </c>
      <c r="M2" s="252"/>
      <c r="N2" s="252"/>
      <c r="O2" s="253" t="s">
        <v>142</v>
      </c>
      <c r="P2" s="253"/>
      <c r="Q2" s="253"/>
      <c r="R2" s="23"/>
      <c r="S2" s="32"/>
      <c r="T2" s="32"/>
    </row>
    <row r="3" spans="1:41" ht="10.5" customHeight="1" x14ac:dyDescent="0.2">
      <c r="A3" s="30"/>
      <c r="B3" s="30"/>
      <c r="C3" s="30"/>
      <c r="E3" s="29"/>
      <c r="F3" s="29"/>
      <c r="G3" s="29"/>
      <c r="H3" s="29"/>
      <c r="I3" s="29"/>
      <c r="J3" s="29"/>
      <c r="K3" s="29"/>
      <c r="L3" s="31"/>
      <c r="M3" s="31"/>
      <c r="N3" s="31"/>
      <c r="O3" s="112"/>
      <c r="P3" s="112"/>
      <c r="Q3" s="112"/>
      <c r="R3" s="23"/>
      <c r="S3" s="32"/>
      <c r="T3" s="32"/>
    </row>
    <row r="4" spans="1:41" ht="9.75" customHeight="1" thickBot="1" x14ac:dyDescent="0.25"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53"/>
      <c r="X4" s="54"/>
      <c r="Y4" s="54"/>
      <c r="Z4" s="54"/>
      <c r="AA4" s="54"/>
      <c r="AB4" s="54"/>
      <c r="AC4" s="54"/>
    </row>
    <row r="5" spans="1:41" ht="13.9" customHeight="1" thickBot="1" x14ac:dyDescent="0.25">
      <c r="A5" s="2"/>
      <c r="B5" s="214" t="s">
        <v>190</v>
      </c>
      <c r="C5" s="215"/>
      <c r="D5" s="215"/>
      <c r="E5" s="215"/>
      <c r="F5" s="215"/>
      <c r="G5" s="215"/>
      <c r="H5" s="215"/>
      <c r="I5" s="215"/>
      <c r="J5" s="215"/>
      <c r="K5" s="215"/>
      <c r="L5" s="215"/>
      <c r="M5" s="215"/>
      <c r="N5" s="215"/>
      <c r="O5" s="215"/>
      <c r="P5" s="215"/>
      <c r="Q5" s="215"/>
      <c r="R5" s="215"/>
      <c r="S5" s="215"/>
      <c r="T5" s="216"/>
      <c r="U5" s="228" t="s">
        <v>143</v>
      </c>
      <c r="V5" s="229"/>
      <c r="W5" s="229"/>
      <c r="X5" s="229"/>
      <c r="Y5" s="229"/>
      <c r="Z5" s="229"/>
      <c r="AA5" s="229"/>
      <c r="AB5" s="229"/>
    </row>
    <row r="6" spans="1:41" x14ac:dyDescent="0.2">
      <c r="A6" s="9"/>
      <c r="B6" s="225" t="s">
        <v>1</v>
      </c>
      <c r="C6" s="217" t="s">
        <v>104</v>
      </c>
      <c r="D6" s="217" t="s">
        <v>105</v>
      </c>
      <c r="E6" s="217" t="s">
        <v>106</v>
      </c>
      <c r="F6" s="217" t="s">
        <v>107</v>
      </c>
      <c r="G6" s="217" t="s">
        <v>108</v>
      </c>
      <c r="H6" s="217" t="s">
        <v>109</v>
      </c>
      <c r="I6" s="217" t="s">
        <v>110</v>
      </c>
      <c r="J6" s="217" t="s">
        <v>111</v>
      </c>
      <c r="K6" s="234" t="s">
        <v>31</v>
      </c>
      <c r="L6" s="232" t="s">
        <v>112</v>
      </c>
      <c r="M6" s="217" t="s">
        <v>113</v>
      </c>
      <c r="N6" s="217" t="s">
        <v>114</v>
      </c>
      <c r="O6" s="217" t="s">
        <v>115</v>
      </c>
      <c r="P6" s="217" t="s">
        <v>116</v>
      </c>
      <c r="Q6" s="217" t="s">
        <v>117</v>
      </c>
      <c r="R6" s="217" t="s">
        <v>118</v>
      </c>
      <c r="S6" s="217" t="s">
        <v>119</v>
      </c>
      <c r="T6" s="234" t="s">
        <v>120</v>
      </c>
    </row>
    <row r="7" spans="1:41" ht="12" customHeight="1" thickBot="1" x14ac:dyDescent="0.25">
      <c r="A7" s="9"/>
      <c r="B7" s="226"/>
      <c r="C7" s="218"/>
      <c r="D7" s="218"/>
      <c r="E7" s="218"/>
      <c r="F7" s="218"/>
      <c r="G7" s="218"/>
      <c r="H7" s="218"/>
      <c r="I7" s="218"/>
      <c r="J7" s="218"/>
      <c r="K7" s="235"/>
      <c r="L7" s="233"/>
      <c r="M7" s="218"/>
      <c r="N7" s="218"/>
      <c r="O7" s="218"/>
      <c r="P7" s="218"/>
      <c r="Q7" s="218"/>
      <c r="R7" s="218"/>
      <c r="S7" s="218"/>
      <c r="T7" s="235"/>
    </row>
    <row r="8" spans="1:41" ht="12.75" x14ac:dyDescent="0.2">
      <c r="A8" s="83" t="s">
        <v>152</v>
      </c>
      <c r="B8" s="84">
        <v>2000</v>
      </c>
      <c r="C8" s="85">
        <v>56.427</v>
      </c>
      <c r="D8" s="85">
        <v>54.987288461538462</v>
      </c>
      <c r="E8" s="85">
        <v>51.501264705882356</v>
      </c>
      <c r="F8" s="85">
        <v>50.371619565217394</v>
      </c>
      <c r="G8" s="85">
        <v>49.619250000000001</v>
      </c>
      <c r="H8" s="85">
        <v>48.519021126760563</v>
      </c>
      <c r="I8" s="85">
        <v>47.674083333333343</v>
      </c>
      <c r="J8" s="85">
        <v>47.204619863013704</v>
      </c>
      <c r="K8" s="86">
        <v>46.303249999999998</v>
      </c>
      <c r="L8" s="134">
        <v>14306.223749999999</v>
      </c>
      <c r="M8" s="135">
        <v>13926.440769230769</v>
      </c>
      <c r="N8" s="135">
        <v>13015.207058823531</v>
      </c>
      <c r="O8" s="135">
        <v>12719.270869565216</v>
      </c>
      <c r="P8" s="135">
        <v>12528.390000000001</v>
      </c>
      <c r="Q8" s="135">
        <v>12239.551267605635</v>
      </c>
      <c r="R8" s="135">
        <v>12021.660000000002</v>
      </c>
      <c r="S8" s="135">
        <v>11908.389452054795</v>
      </c>
      <c r="T8" s="136">
        <v>11690.910000000002</v>
      </c>
      <c r="U8" s="133"/>
      <c r="V8" s="50"/>
      <c r="W8" s="50"/>
      <c r="X8" s="50"/>
      <c r="Y8" s="50"/>
      <c r="Z8" s="50"/>
      <c r="AA8" s="50"/>
      <c r="AB8" s="50"/>
      <c r="AC8" s="50"/>
      <c r="AD8" s="50"/>
      <c r="AE8" s="50"/>
      <c r="AF8" s="50"/>
      <c r="AG8" s="50"/>
      <c r="AH8" s="50"/>
      <c r="AI8" s="50"/>
      <c r="AJ8" s="50"/>
      <c r="AK8" s="50"/>
      <c r="AL8" s="50"/>
      <c r="AM8" s="50"/>
      <c r="AN8" s="50"/>
      <c r="AO8" s="50"/>
    </row>
    <row r="9" spans="1:41" ht="12.75" x14ac:dyDescent="0.2">
      <c r="A9" s="82" t="s">
        <v>157</v>
      </c>
      <c r="B9" s="76">
        <v>1200</v>
      </c>
      <c r="C9" s="5">
        <v>38.542874999999995</v>
      </c>
      <c r="D9" s="5">
        <v>37.379596153846151</v>
      </c>
      <c r="E9" s="5">
        <v>34.670382352941175</v>
      </c>
      <c r="F9" s="5">
        <v>33.784663043478268</v>
      </c>
      <c r="G9" s="5">
        <v>33.26925</v>
      </c>
      <c r="H9" s="5">
        <v>32.399302816901411</v>
      </c>
      <c r="I9" s="5">
        <v>31.778250000000003</v>
      </c>
      <c r="J9" s="5">
        <v>31.526537671232877</v>
      </c>
      <c r="K9" s="24">
        <v>31.429125000000006</v>
      </c>
      <c r="L9" s="150">
        <v>10792.004999999999</v>
      </c>
      <c r="M9" s="151">
        <v>10466.286923076923</v>
      </c>
      <c r="N9" s="151">
        <v>9707.707058823531</v>
      </c>
      <c r="O9" s="151">
        <v>9459.7056521739123</v>
      </c>
      <c r="P9" s="151">
        <v>9315.39</v>
      </c>
      <c r="Q9" s="151">
        <v>9071.8047887323955</v>
      </c>
      <c r="R9" s="151">
        <v>8897.9100000000017</v>
      </c>
      <c r="S9" s="151">
        <v>8827.430547945205</v>
      </c>
      <c r="T9" s="152">
        <v>8800.1550000000007</v>
      </c>
      <c r="U9" s="133"/>
      <c r="V9" s="50"/>
      <c r="W9" s="50"/>
      <c r="X9" s="50"/>
      <c r="Y9" s="50"/>
      <c r="Z9" s="50"/>
      <c r="AA9" s="50"/>
      <c r="AB9" s="50"/>
      <c r="AC9" s="50"/>
      <c r="AD9" s="50"/>
      <c r="AE9" s="50"/>
      <c r="AF9" s="50"/>
      <c r="AG9" s="50"/>
      <c r="AH9" s="50"/>
      <c r="AI9" s="50"/>
      <c r="AJ9" s="50"/>
      <c r="AK9" s="50"/>
      <c r="AL9" s="50"/>
      <c r="AM9" s="50"/>
      <c r="AN9" s="50"/>
      <c r="AO9" s="50"/>
    </row>
    <row r="10" spans="1:41" ht="12.75" x14ac:dyDescent="0.2">
      <c r="A10" s="81" t="s">
        <v>3</v>
      </c>
      <c r="B10" s="78">
        <v>600</v>
      </c>
      <c r="C10" s="72">
        <v>23.121000000000002</v>
      </c>
      <c r="D10" s="72">
        <v>22.275750000000002</v>
      </c>
      <c r="E10" s="72">
        <v>20.464499999999997</v>
      </c>
      <c r="F10" s="72">
        <v>19.860749999999999</v>
      </c>
      <c r="G10" s="72">
        <v>19.619250000000001</v>
      </c>
      <c r="H10" s="72">
        <v>19.015499999999999</v>
      </c>
      <c r="I10" s="72">
        <v>18.65325</v>
      </c>
      <c r="J10" s="72">
        <v>18.65325</v>
      </c>
      <c r="K10" s="73">
        <v>18.65325</v>
      </c>
      <c r="L10" s="140">
        <v>6473.88</v>
      </c>
      <c r="M10" s="141">
        <v>6237.21</v>
      </c>
      <c r="N10" s="141">
        <v>5730.06</v>
      </c>
      <c r="O10" s="141">
        <v>5561.01</v>
      </c>
      <c r="P10" s="141">
        <v>5493.3899999999994</v>
      </c>
      <c r="Q10" s="141">
        <v>5324.34</v>
      </c>
      <c r="R10" s="141">
        <v>5222.91</v>
      </c>
      <c r="S10" s="141">
        <v>5222.91</v>
      </c>
      <c r="T10" s="142">
        <v>5222.91</v>
      </c>
      <c r="U10" s="133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  <c r="AJ10" s="50"/>
      <c r="AK10" s="50"/>
      <c r="AL10" s="50"/>
      <c r="AM10" s="50"/>
      <c r="AN10" s="50"/>
      <c r="AO10" s="50"/>
    </row>
    <row r="11" spans="1:41" ht="12.75" x14ac:dyDescent="0.2">
      <c r="A11" s="82" t="s">
        <v>167</v>
      </c>
      <c r="B11" s="76">
        <v>1200</v>
      </c>
      <c r="C11" s="280">
        <v>33.4375</v>
      </c>
      <c r="D11" s="280">
        <v>33.07692307692308</v>
      </c>
      <c r="E11" s="280">
        <v>32.058823529411768</v>
      </c>
      <c r="F11" s="280">
        <v>31.739130434782609</v>
      </c>
      <c r="G11" s="280">
        <v>31.428571428571431</v>
      </c>
      <c r="H11" s="280">
        <v>31.126760563380284</v>
      </c>
      <c r="I11" s="280">
        <v>30.833333333333336</v>
      </c>
      <c r="J11" s="280">
        <v>30.547945205479454</v>
      </c>
      <c r="K11" s="281">
        <v>30</v>
      </c>
      <c r="L11" s="137">
        <v>8190.625</v>
      </c>
      <c r="M11" s="138">
        <v>8107.6923076923076</v>
      </c>
      <c r="N11" s="138">
        <v>7873.5294117647063</v>
      </c>
      <c r="O11" s="138">
        <v>7800</v>
      </c>
      <c r="P11" s="138">
        <v>7728.5714285714284</v>
      </c>
      <c r="Q11" s="138">
        <v>7659.1549295774648</v>
      </c>
      <c r="R11" s="138">
        <v>7591.666666666667</v>
      </c>
      <c r="S11" s="138">
        <v>7526.0273972602745</v>
      </c>
      <c r="T11" s="139">
        <v>7400</v>
      </c>
      <c r="U11" s="133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  <c r="AJ11" s="50"/>
      <c r="AK11" s="50"/>
      <c r="AL11" s="50"/>
      <c r="AM11" s="50"/>
      <c r="AN11" s="50"/>
      <c r="AO11" s="50"/>
    </row>
    <row r="12" spans="1:41" ht="12.75" x14ac:dyDescent="0.2">
      <c r="A12" s="81" t="s">
        <v>153</v>
      </c>
      <c r="B12" s="78">
        <v>2500</v>
      </c>
      <c r="C12" s="72">
        <v>58.886624999999995</v>
      </c>
      <c r="D12" s="72">
        <v>58.255615384615389</v>
      </c>
      <c r="E12" s="72">
        <v>56.473941176470589</v>
      </c>
      <c r="F12" s="72">
        <v>55.914478260869565</v>
      </c>
      <c r="G12" s="72">
        <v>55.371000000000009</v>
      </c>
      <c r="H12" s="72">
        <v>54.842830985915498</v>
      </c>
      <c r="I12" s="72">
        <v>54.329333333333338</v>
      </c>
      <c r="J12" s="72">
        <v>53.829904109589044</v>
      </c>
      <c r="K12" s="73">
        <v>52.871000000000009</v>
      </c>
      <c r="L12" s="140">
        <v>9041.308500000001</v>
      </c>
      <c r="M12" s="141">
        <v>8902.4863846153858</v>
      </c>
      <c r="N12" s="141">
        <v>8510.5180588235307</v>
      </c>
      <c r="O12" s="141">
        <v>8387.436217391305</v>
      </c>
      <c r="P12" s="141">
        <v>8267.871000000001</v>
      </c>
      <c r="Q12" s="141">
        <v>8151.6738169014097</v>
      </c>
      <c r="R12" s="141">
        <v>8038.7043333333349</v>
      </c>
      <c r="S12" s="141">
        <v>7928.8299041095897</v>
      </c>
      <c r="T12" s="142">
        <v>7717.8710000000001</v>
      </c>
      <c r="U12" s="133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  <c r="AJ12" s="50"/>
      <c r="AK12" s="50"/>
      <c r="AL12" s="50"/>
      <c r="AM12" s="50"/>
      <c r="AN12" s="50"/>
      <c r="AO12" s="50"/>
    </row>
    <row r="13" spans="1:41" ht="12.75" x14ac:dyDescent="0.2">
      <c r="A13" s="82" t="s">
        <v>4</v>
      </c>
      <c r="B13" s="76">
        <v>500</v>
      </c>
      <c r="C13" s="5">
        <v>24.412500000000001</v>
      </c>
      <c r="D13" s="5">
        <v>23.567250000000001</v>
      </c>
      <c r="E13" s="5">
        <v>21.756</v>
      </c>
      <c r="F13" s="5">
        <v>21.152250000000002</v>
      </c>
      <c r="G13" s="5">
        <v>20.91075</v>
      </c>
      <c r="H13" s="5">
        <v>20.307000000000002</v>
      </c>
      <c r="I13" s="5">
        <v>19.944749999999999</v>
      </c>
      <c r="J13" s="5">
        <v>19.944749999999999</v>
      </c>
      <c r="K13" s="24">
        <v>19.944749999999999</v>
      </c>
      <c r="L13" s="150">
        <v>6835.5</v>
      </c>
      <c r="M13" s="151">
        <v>6598.8300000000008</v>
      </c>
      <c r="N13" s="151">
        <v>6091.6799999999994</v>
      </c>
      <c r="O13" s="151">
        <v>5922.63</v>
      </c>
      <c r="P13" s="151">
        <v>5855.01</v>
      </c>
      <c r="Q13" s="151">
        <v>5685.96</v>
      </c>
      <c r="R13" s="151">
        <v>5584.53</v>
      </c>
      <c r="S13" s="151">
        <v>5584.53</v>
      </c>
      <c r="T13" s="152">
        <v>5584.53</v>
      </c>
      <c r="U13" s="133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  <c r="AJ13" s="50"/>
      <c r="AK13" s="50"/>
      <c r="AL13" s="50"/>
      <c r="AM13" s="50"/>
      <c r="AN13" s="50"/>
      <c r="AO13" s="50"/>
    </row>
    <row r="14" spans="1:41" ht="12.75" x14ac:dyDescent="0.2">
      <c r="A14" s="81" t="s">
        <v>184</v>
      </c>
      <c r="B14" s="78">
        <v>3000</v>
      </c>
      <c r="C14" s="72">
        <v>64.136624999999995</v>
      </c>
      <c r="D14" s="72">
        <v>63.505615384615389</v>
      </c>
      <c r="E14" s="72">
        <v>61.723941176470589</v>
      </c>
      <c r="F14" s="72">
        <v>61.164478260869565</v>
      </c>
      <c r="G14" s="72">
        <v>60.621000000000009</v>
      </c>
      <c r="H14" s="72">
        <v>60.092830985915498</v>
      </c>
      <c r="I14" s="72">
        <v>59.579333333333338</v>
      </c>
      <c r="J14" s="72">
        <v>59.079904109589044</v>
      </c>
      <c r="K14" s="73">
        <v>58.121000000000009</v>
      </c>
      <c r="L14" s="140">
        <v>12151.933500000001</v>
      </c>
      <c r="M14" s="141">
        <v>11987.871000000001</v>
      </c>
      <c r="N14" s="141">
        <v>11524.635705882354</v>
      </c>
      <c r="O14" s="141">
        <v>11379.175347826089</v>
      </c>
      <c r="P14" s="141">
        <v>11237.871000000001</v>
      </c>
      <c r="Q14" s="141">
        <v>11100.54705633803</v>
      </c>
      <c r="R14" s="141">
        <v>10967.037666666667</v>
      </c>
      <c r="S14" s="141">
        <v>10837.186068493153</v>
      </c>
      <c r="T14" s="142">
        <v>10587.871000000001</v>
      </c>
      <c r="U14" s="133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  <c r="AJ14" s="50"/>
      <c r="AK14" s="50"/>
      <c r="AL14" s="50"/>
      <c r="AM14" s="50"/>
      <c r="AN14" s="50"/>
      <c r="AO14" s="50"/>
    </row>
    <row r="15" spans="1:41" ht="12.75" x14ac:dyDescent="0.2">
      <c r="A15" s="82" t="s">
        <v>5</v>
      </c>
      <c r="B15" s="76">
        <v>600</v>
      </c>
      <c r="C15" s="5">
        <v>24.738</v>
      </c>
      <c r="D15" s="5">
        <v>23.892749999999999</v>
      </c>
      <c r="E15" s="5">
        <v>22.081499999999998</v>
      </c>
      <c r="F15" s="5">
        <v>21.47775</v>
      </c>
      <c r="G15" s="5">
        <v>21.236249999999998</v>
      </c>
      <c r="H15" s="5">
        <v>20.6325</v>
      </c>
      <c r="I15" s="5">
        <v>20.270250000000001</v>
      </c>
      <c r="J15" s="5">
        <v>20.270250000000001</v>
      </c>
      <c r="K15" s="24">
        <v>20.270250000000001</v>
      </c>
      <c r="L15" s="150">
        <v>6926.6399999999994</v>
      </c>
      <c r="M15" s="151">
        <v>6689.97</v>
      </c>
      <c r="N15" s="151">
        <v>6182.82</v>
      </c>
      <c r="O15" s="151">
        <v>6013.7699999999995</v>
      </c>
      <c r="P15" s="151">
        <v>5946.15</v>
      </c>
      <c r="Q15" s="151">
        <v>5777.1</v>
      </c>
      <c r="R15" s="151">
        <v>5675.67</v>
      </c>
      <c r="S15" s="151">
        <v>5675.67</v>
      </c>
      <c r="T15" s="152">
        <v>5675.67</v>
      </c>
      <c r="U15" s="133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  <c r="AJ15" s="50"/>
      <c r="AK15" s="50"/>
      <c r="AL15" s="50"/>
      <c r="AM15" s="50"/>
      <c r="AN15" s="50"/>
      <c r="AO15" s="50"/>
    </row>
    <row r="16" spans="1:41" ht="12.75" x14ac:dyDescent="0.2">
      <c r="A16" s="81" t="s">
        <v>154</v>
      </c>
      <c r="B16" s="78">
        <v>2000</v>
      </c>
      <c r="C16" s="72">
        <v>54.785062499999995</v>
      </c>
      <c r="D16" s="72">
        <v>54.217153846153842</v>
      </c>
      <c r="E16" s="72">
        <v>52.613647058823531</v>
      </c>
      <c r="F16" s="72">
        <v>52.110130434782619</v>
      </c>
      <c r="G16" s="72">
        <v>51.621000000000009</v>
      </c>
      <c r="H16" s="72">
        <v>51.145647887323953</v>
      </c>
      <c r="I16" s="72">
        <v>50.683499999999995</v>
      </c>
      <c r="J16" s="72">
        <v>50.234013698630143</v>
      </c>
      <c r="K16" s="73">
        <v>49.370999999999995</v>
      </c>
      <c r="L16" s="140">
        <v>8860.839750000001</v>
      </c>
      <c r="M16" s="141">
        <v>8724.7940769230772</v>
      </c>
      <c r="N16" s="141">
        <v>8340.6651176470605</v>
      </c>
      <c r="O16" s="141">
        <v>8220.044913043479</v>
      </c>
      <c r="P16" s="141">
        <v>8102.8710000000019</v>
      </c>
      <c r="Q16" s="141">
        <v>7988.9977605633812</v>
      </c>
      <c r="R16" s="141">
        <v>7878.287666666668</v>
      </c>
      <c r="S16" s="141">
        <v>7770.6107260273984</v>
      </c>
      <c r="T16" s="142">
        <v>7563.871000000001</v>
      </c>
      <c r="U16" s="133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  <c r="AJ16" s="50"/>
      <c r="AK16" s="50"/>
      <c r="AL16" s="50"/>
      <c r="AM16" s="50"/>
      <c r="AN16" s="50"/>
      <c r="AO16" s="50"/>
    </row>
    <row r="17" spans="1:41" ht="12.75" x14ac:dyDescent="0.2">
      <c r="A17" s="82" t="s">
        <v>155</v>
      </c>
      <c r="B17" s="76">
        <v>3000</v>
      </c>
      <c r="C17" s="5">
        <v>72.194181818181832</v>
      </c>
      <c r="D17" s="5">
        <v>70.288105263157888</v>
      </c>
      <c r="E17" s="5">
        <v>68.511254237288142</v>
      </c>
      <c r="F17" s="5">
        <v>67.66725000000001</v>
      </c>
      <c r="G17" s="5">
        <v>66.850918032786907</v>
      </c>
      <c r="H17" s="5">
        <v>66.060919354838717</v>
      </c>
      <c r="I17" s="5">
        <v>65.296000000000006</v>
      </c>
      <c r="J17" s="5">
        <v>64.554984375000004</v>
      </c>
      <c r="K17" s="24">
        <v>62.464656716417927</v>
      </c>
      <c r="L17" s="150">
        <v>11731.933500000001</v>
      </c>
      <c r="M17" s="151">
        <v>11551.717153846155</v>
      </c>
      <c r="N17" s="151">
        <v>11042.871000000003</v>
      </c>
      <c r="O17" s="151">
        <v>10883.088391304349</v>
      </c>
      <c r="P17" s="151">
        <v>10727.871000000003</v>
      </c>
      <c r="Q17" s="151">
        <v>10577.025929577467</v>
      </c>
      <c r="R17" s="151">
        <v>10430.371000000003</v>
      </c>
      <c r="S17" s="151">
        <v>10287.734013698631</v>
      </c>
      <c r="T17" s="152">
        <v>10013.871000000001</v>
      </c>
      <c r="U17" s="133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  <c r="AJ17" s="50"/>
      <c r="AK17" s="50"/>
      <c r="AL17" s="50"/>
      <c r="AM17" s="50"/>
      <c r="AN17" s="50"/>
      <c r="AO17" s="50"/>
    </row>
    <row r="18" spans="1:41" ht="12.75" x14ac:dyDescent="0.2">
      <c r="A18" s="81" t="s">
        <v>193</v>
      </c>
      <c r="B18" s="78">
        <v>1000</v>
      </c>
      <c r="C18" s="72">
        <v>38.346000000000004</v>
      </c>
      <c r="D18" s="72">
        <v>38.200787234042551</v>
      </c>
      <c r="E18" s="72">
        <v>38.057619718309866</v>
      </c>
      <c r="F18" s="72">
        <v>37.777250000000009</v>
      </c>
      <c r="G18" s="72">
        <v>37.504561643835622</v>
      </c>
      <c r="H18" s="72">
        <v>37.239243243243244</v>
      </c>
      <c r="I18" s="72">
        <v>36.981000000000002</v>
      </c>
      <c r="J18" s="72">
        <v>36.484636363636369</v>
      </c>
      <c r="K18" s="73">
        <v>35.786625000000001</v>
      </c>
      <c r="L18" s="140">
        <v>5229.689181818183</v>
      </c>
      <c r="M18" s="141">
        <v>5046.8183684210526</v>
      </c>
      <c r="N18" s="141">
        <v>4876.3455762711874</v>
      </c>
      <c r="O18" s="141">
        <v>4795.3710000000019</v>
      </c>
      <c r="P18" s="141">
        <v>4717.0513278688541</v>
      </c>
      <c r="Q18" s="141">
        <v>4641.2580967741951</v>
      </c>
      <c r="R18" s="141">
        <v>4567.871000000001</v>
      </c>
      <c r="S18" s="141">
        <v>4496.777250000001</v>
      </c>
      <c r="T18" s="142">
        <v>4296.2292089552247</v>
      </c>
      <c r="U18" s="133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  <c r="AJ18" s="50"/>
      <c r="AK18" s="50"/>
      <c r="AL18" s="50"/>
      <c r="AM18" s="50"/>
      <c r="AN18" s="50"/>
      <c r="AO18" s="50"/>
    </row>
    <row r="19" spans="1:41" ht="12.75" x14ac:dyDescent="0.2">
      <c r="A19" s="82" t="s">
        <v>6</v>
      </c>
      <c r="B19" s="76">
        <v>600</v>
      </c>
      <c r="C19" s="5">
        <v>17.870999999999999</v>
      </c>
      <c r="D19" s="5">
        <v>17.025750000000002</v>
      </c>
      <c r="E19" s="5">
        <v>15.214499999999999</v>
      </c>
      <c r="F19" s="5">
        <v>14.610749999999999</v>
      </c>
      <c r="G19" s="5">
        <v>14.369249999999999</v>
      </c>
      <c r="H19" s="5">
        <v>13.765499999999999</v>
      </c>
      <c r="I19" s="5">
        <v>13.40325</v>
      </c>
      <c r="J19" s="5">
        <v>13.40325</v>
      </c>
      <c r="K19" s="24">
        <v>13.40325</v>
      </c>
      <c r="L19" s="150">
        <v>5003.8799999999992</v>
      </c>
      <c r="M19" s="151">
        <v>4767.21</v>
      </c>
      <c r="N19" s="151">
        <v>4260.0599999999995</v>
      </c>
      <c r="O19" s="151">
        <v>4091.0099999999998</v>
      </c>
      <c r="P19" s="151">
        <v>4023.39</v>
      </c>
      <c r="Q19" s="151">
        <v>3854.3399999999997</v>
      </c>
      <c r="R19" s="151">
        <v>3752.91</v>
      </c>
      <c r="S19" s="151">
        <v>3752.91</v>
      </c>
      <c r="T19" s="152">
        <v>3752.91</v>
      </c>
      <c r="U19" s="133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  <c r="AJ19" s="50"/>
      <c r="AK19" s="50"/>
      <c r="AL19" s="50"/>
      <c r="AM19" s="50"/>
      <c r="AN19" s="50"/>
      <c r="AO19" s="50"/>
    </row>
    <row r="20" spans="1:41" ht="12.75" x14ac:dyDescent="0.2">
      <c r="A20" s="81" t="s">
        <v>158</v>
      </c>
      <c r="B20" s="78">
        <v>1200</v>
      </c>
      <c r="C20" s="72">
        <v>40.437796874999997</v>
      </c>
      <c r="D20" s="72">
        <v>40.175423076923082</v>
      </c>
      <c r="E20" s="72">
        <v>39.434602941176479</v>
      </c>
      <c r="F20" s="72">
        <v>39.201978260869573</v>
      </c>
      <c r="G20" s="72">
        <v>38.976000000000006</v>
      </c>
      <c r="H20" s="72">
        <v>38.75638732394367</v>
      </c>
      <c r="I20" s="72">
        <v>38.542874999999995</v>
      </c>
      <c r="J20" s="72">
        <v>38.335212328767128</v>
      </c>
      <c r="K20" s="73">
        <v>37.936500000000002</v>
      </c>
      <c r="L20" s="140">
        <v>5824.945218750001</v>
      </c>
      <c r="M20" s="141">
        <v>5759.3517692307696</v>
      </c>
      <c r="N20" s="141">
        <v>5574.1467352941181</v>
      </c>
      <c r="O20" s="141">
        <v>5515.990565217392</v>
      </c>
      <c r="P20" s="141">
        <v>5459.4960000000019</v>
      </c>
      <c r="Q20" s="141">
        <v>5404.5928309859173</v>
      </c>
      <c r="R20" s="141">
        <v>5351.214750000001</v>
      </c>
      <c r="S20" s="141">
        <v>5299.299082191782</v>
      </c>
      <c r="T20" s="142">
        <v>5199.621000000001</v>
      </c>
      <c r="U20" s="133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  <c r="AJ20" s="50"/>
      <c r="AK20" s="50"/>
      <c r="AL20" s="50"/>
      <c r="AM20" s="50"/>
      <c r="AN20" s="50"/>
      <c r="AO20" s="50"/>
    </row>
    <row r="21" spans="1:41" ht="12.75" x14ac:dyDescent="0.2">
      <c r="A21" s="82" t="s">
        <v>7</v>
      </c>
      <c r="B21" s="76">
        <v>500</v>
      </c>
      <c r="C21" s="5">
        <v>22.596</v>
      </c>
      <c r="D21" s="5">
        <v>21.75075</v>
      </c>
      <c r="E21" s="5">
        <v>19.939499999999999</v>
      </c>
      <c r="F21" s="5">
        <v>19.335750000000001</v>
      </c>
      <c r="G21" s="5">
        <v>19.094249999999999</v>
      </c>
      <c r="H21" s="5">
        <v>18.490500000000001</v>
      </c>
      <c r="I21" s="5">
        <v>18.128250000000001</v>
      </c>
      <c r="J21" s="5">
        <v>18.128250000000001</v>
      </c>
      <c r="K21" s="24">
        <v>18.128250000000001</v>
      </c>
      <c r="L21" s="150">
        <v>6326.88</v>
      </c>
      <c r="M21" s="151">
        <v>6090.21</v>
      </c>
      <c r="N21" s="151">
        <v>5583.06</v>
      </c>
      <c r="O21" s="151">
        <v>5414.01</v>
      </c>
      <c r="P21" s="151">
        <v>5346.3899999999994</v>
      </c>
      <c r="Q21" s="151">
        <v>5177.34</v>
      </c>
      <c r="R21" s="151">
        <v>5075.91</v>
      </c>
      <c r="S21" s="151">
        <v>5075.91</v>
      </c>
      <c r="T21" s="152">
        <v>5075.91</v>
      </c>
      <c r="U21" s="133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  <c r="AJ21" s="50"/>
      <c r="AK21" s="50"/>
      <c r="AL21" s="50"/>
      <c r="AM21" s="50"/>
      <c r="AN21" s="50"/>
      <c r="AO21" s="50"/>
    </row>
    <row r="22" spans="1:41" ht="12.75" x14ac:dyDescent="0.2">
      <c r="A22" s="81" t="s">
        <v>156</v>
      </c>
      <c r="B22" s="78">
        <v>2000</v>
      </c>
      <c r="C22" s="72">
        <v>45.761624999999995</v>
      </c>
      <c r="D22" s="72">
        <v>45.332538461538469</v>
      </c>
      <c r="E22" s="72">
        <v>44.121000000000002</v>
      </c>
      <c r="F22" s="72">
        <v>43.740565217391307</v>
      </c>
      <c r="G22" s="72">
        <v>43.371000000000002</v>
      </c>
      <c r="H22" s="72">
        <v>43.011845070422538</v>
      </c>
      <c r="I22" s="72">
        <v>42.662666666666667</v>
      </c>
      <c r="J22" s="72">
        <v>42.323054794520552</v>
      </c>
      <c r="K22" s="73">
        <v>41.670999999999999</v>
      </c>
      <c r="L22" s="140">
        <v>6252.246000000001</v>
      </c>
      <c r="M22" s="141">
        <v>6156.3325384615391</v>
      </c>
      <c r="N22" s="141">
        <v>5885.5180588235307</v>
      </c>
      <c r="O22" s="141">
        <v>5800.479695652175</v>
      </c>
      <c r="P22" s="141">
        <v>5717.8710000000019</v>
      </c>
      <c r="Q22" s="141">
        <v>5637.5893098591559</v>
      </c>
      <c r="R22" s="141">
        <v>5559.537666666668</v>
      </c>
      <c r="S22" s="141">
        <v>5483.6244246575352</v>
      </c>
      <c r="T22" s="142">
        <v>5337.871000000001</v>
      </c>
      <c r="U22" s="133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  <c r="AJ22" s="50"/>
      <c r="AK22" s="50"/>
      <c r="AL22" s="50"/>
      <c r="AM22" s="50"/>
      <c r="AN22" s="50"/>
      <c r="AO22" s="50"/>
    </row>
    <row r="23" spans="1:41" ht="12.75" x14ac:dyDescent="0.2">
      <c r="A23" s="82" t="s">
        <v>159</v>
      </c>
      <c r="B23" s="76">
        <v>1200</v>
      </c>
      <c r="C23" s="5">
        <v>36.820218749999995</v>
      </c>
      <c r="D23" s="5">
        <v>36.613500000000009</v>
      </c>
      <c r="E23" s="5">
        <v>36.029823529411765</v>
      </c>
      <c r="F23" s="5">
        <v>35.846543478260877</v>
      </c>
      <c r="G23" s="5">
        <v>35.668500000000002</v>
      </c>
      <c r="H23" s="5">
        <v>35.49547183098592</v>
      </c>
      <c r="I23" s="5">
        <v>35.327249999999999</v>
      </c>
      <c r="J23" s="5">
        <v>35.163636986301377</v>
      </c>
      <c r="K23" s="24">
        <v>34.849499999999999</v>
      </c>
      <c r="L23" s="150">
        <v>4920.550687500001</v>
      </c>
      <c r="M23" s="151">
        <v>4868.871000000001</v>
      </c>
      <c r="N23" s="151">
        <v>4722.9518823529424</v>
      </c>
      <c r="O23" s="151">
        <v>4677.1318695652189</v>
      </c>
      <c r="P23" s="151">
        <v>4632.6210000000019</v>
      </c>
      <c r="Q23" s="151">
        <v>4589.363957746481</v>
      </c>
      <c r="R23" s="151">
        <v>4547.3085000000019</v>
      </c>
      <c r="S23" s="151">
        <v>4506.405246575343</v>
      </c>
      <c r="T23" s="152">
        <v>4427.871000000001</v>
      </c>
      <c r="U23" s="133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  <c r="AJ23" s="50"/>
      <c r="AK23" s="50"/>
      <c r="AL23" s="50"/>
      <c r="AM23" s="50"/>
      <c r="AN23" s="50"/>
      <c r="AO23" s="50"/>
    </row>
    <row r="24" spans="1:41" ht="12.75" x14ac:dyDescent="0.2">
      <c r="A24" s="81" t="s">
        <v>8</v>
      </c>
      <c r="B24" s="78">
        <v>600</v>
      </c>
      <c r="C24" s="72">
        <v>22.338750000000001</v>
      </c>
      <c r="D24" s="72">
        <v>21.251999999999999</v>
      </c>
      <c r="E24" s="72">
        <v>18.112500000000001</v>
      </c>
      <c r="F24" s="72">
        <v>17.267250000000001</v>
      </c>
      <c r="G24" s="72">
        <v>17.025750000000002</v>
      </c>
      <c r="H24" s="72">
        <v>16.30125</v>
      </c>
      <c r="I24" s="72">
        <v>16.059750000000001</v>
      </c>
      <c r="J24" s="72">
        <v>16.059750000000001</v>
      </c>
      <c r="K24" s="73">
        <v>16.059750000000001</v>
      </c>
      <c r="L24" s="140">
        <v>6254.85</v>
      </c>
      <c r="M24" s="141">
        <v>5950.56</v>
      </c>
      <c r="N24" s="141">
        <v>5071.5</v>
      </c>
      <c r="O24" s="141">
        <v>4834.8300000000008</v>
      </c>
      <c r="P24" s="141">
        <v>4767.21</v>
      </c>
      <c r="Q24" s="141">
        <v>4564.3500000000004</v>
      </c>
      <c r="R24" s="141">
        <v>4496.7300000000005</v>
      </c>
      <c r="S24" s="141">
        <v>4496.7300000000005</v>
      </c>
      <c r="T24" s="142">
        <v>4496.7300000000005</v>
      </c>
      <c r="U24" s="133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  <c r="AJ24" s="50"/>
      <c r="AK24" s="50"/>
      <c r="AL24" s="50"/>
      <c r="AM24" s="50"/>
      <c r="AN24" s="50"/>
      <c r="AO24" s="50"/>
    </row>
    <row r="25" spans="1:41" ht="12.75" x14ac:dyDescent="0.2">
      <c r="A25" s="82" t="s">
        <v>9</v>
      </c>
      <c r="B25" s="76">
        <v>600</v>
      </c>
      <c r="C25" s="5">
        <v>14.369249999999999</v>
      </c>
      <c r="D25" s="5">
        <v>13.765499999999999</v>
      </c>
      <c r="E25" s="5">
        <v>12.3165</v>
      </c>
      <c r="F25" s="5">
        <v>11.95425</v>
      </c>
      <c r="G25" s="5">
        <v>11.833500000000001</v>
      </c>
      <c r="H25" s="5">
        <v>11.47125</v>
      </c>
      <c r="I25" s="5">
        <v>11.108999999999998</v>
      </c>
      <c r="J25" s="5">
        <v>11.108999999999998</v>
      </c>
      <c r="K25" s="24">
        <v>11.108999999999998</v>
      </c>
      <c r="L25" s="150">
        <v>4023.39</v>
      </c>
      <c r="M25" s="151">
        <v>3854.3399999999997</v>
      </c>
      <c r="N25" s="151">
        <v>3448.62</v>
      </c>
      <c r="O25" s="151">
        <v>3347.19</v>
      </c>
      <c r="P25" s="151">
        <v>3313.38</v>
      </c>
      <c r="Q25" s="151">
        <v>3211.95</v>
      </c>
      <c r="R25" s="151">
        <v>3110.5199999999995</v>
      </c>
      <c r="S25" s="151">
        <v>3110.5199999999995</v>
      </c>
      <c r="T25" s="152">
        <v>3110.5199999999995</v>
      </c>
      <c r="U25" s="133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  <c r="AJ25" s="50"/>
      <c r="AK25" s="50"/>
      <c r="AL25" s="50"/>
      <c r="AM25" s="50"/>
      <c r="AN25" s="50"/>
      <c r="AO25" s="50"/>
    </row>
    <row r="26" spans="1:41" ht="12.75" x14ac:dyDescent="0.2">
      <c r="A26" s="81" t="s">
        <v>10</v>
      </c>
      <c r="B26" s="78">
        <v>600</v>
      </c>
      <c r="C26" s="72">
        <v>23.646000000000001</v>
      </c>
      <c r="D26" s="72">
        <v>22.800750000000001</v>
      </c>
      <c r="E26" s="72">
        <v>20.9895</v>
      </c>
      <c r="F26" s="72">
        <v>20.385750000000002</v>
      </c>
      <c r="G26" s="72">
        <v>20.14425</v>
      </c>
      <c r="H26" s="72">
        <v>19.540500000000002</v>
      </c>
      <c r="I26" s="72">
        <v>19.178250000000002</v>
      </c>
      <c r="J26" s="72">
        <v>19.178250000000002</v>
      </c>
      <c r="K26" s="73">
        <v>19.178250000000002</v>
      </c>
      <c r="L26" s="140">
        <v>6620.88</v>
      </c>
      <c r="M26" s="141">
        <v>6384.21</v>
      </c>
      <c r="N26" s="141">
        <v>5877.06</v>
      </c>
      <c r="O26" s="141">
        <v>5708.01</v>
      </c>
      <c r="P26" s="141">
        <v>5640.3899999999994</v>
      </c>
      <c r="Q26" s="141">
        <v>5471.34</v>
      </c>
      <c r="R26" s="141">
        <v>5369.91</v>
      </c>
      <c r="S26" s="141">
        <v>5369.91</v>
      </c>
      <c r="T26" s="142">
        <v>5369.91</v>
      </c>
      <c r="U26" s="133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  <c r="AJ26" s="50"/>
      <c r="AK26" s="50"/>
      <c r="AL26" s="50"/>
      <c r="AM26" s="50"/>
      <c r="AN26" s="50"/>
      <c r="AO26" s="50"/>
    </row>
    <row r="27" spans="1:41" ht="12.75" x14ac:dyDescent="0.2">
      <c r="A27" s="82" t="s">
        <v>168</v>
      </c>
      <c r="B27" s="76">
        <v>2300</v>
      </c>
      <c r="C27" s="5">
        <v>43.917562500000003</v>
      </c>
      <c r="D27" s="5">
        <v>43.51684615384616</v>
      </c>
      <c r="E27" s="5">
        <v>42.385411764705893</v>
      </c>
      <c r="F27" s="5">
        <v>42.030130434782613</v>
      </c>
      <c r="G27" s="5">
        <v>41.685000000000002</v>
      </c>
      <c r="H27" s="5">
        <v>41.349591549295781</v>
      </c>
      <c r="I27" s="5">
        <v>41.023500000000013</v>
      </c>
      <c r="J27" s="5">
        <v>40.706342465753423</v>
      </c>
      <c r="K27" s="24">
        <v>40.097400000000007</v>
      </c>
      <c r="L27" s="150">
        <v>7304.706937500001</v>
      </c>
      <c r="M27" s="151">
        <v>7192.6017692307696</v>
      </c>
      <c r="N27" s="151">
        <v>6876.0695294117659</v>
      </c>
      <c r="O27" s="151">
        <v>6776.675347826088</v>
      </c>
      <c r="P27" s="151">
        <v>6680.1210000000019</v>
      </c>
      <c r="Q27" s="151">
        <v>6586.2864929577481</v>
      </c>
      <c r="R27" s="151">
        <v>6495.058500000001</v>
      </c>
      <c r="S27" s="151">
        <v>6406.3299041095897</v>
      </c>
      <c r="T27" s="152">
        <v>6235.9710000000005</v>
      </c>
      <c r="U27" s="133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  <c r="AJ27" s="50"/>
      <c r="AK27" s="50"/>
      <c r="AL27" s="50"/>
      <c r="AM27" s="50"/>
      <c r="AN27" s="50"/>
      <c r="AO27" s="50"/>
    </row>
    <row r="28" spans="1:41" ht="13.5" thickBot="1" x14ac:dyDescent="0.25">
      <c r="A28" s="120" t="s">
        <v>192</v>
      </c>
      <c r="B28" s="111">
        <v>6000</v>
      </c>
      <c r="C28" s="109">
        <v>115.4575</v>
      </c>
      <c r="D28" s="109">
        <v>113.94307692307692</v>
      </c>
      <c r="E28" s="109">
        <v>109.66705882352942</v>
      </c>
      <c r="F28" s="109">
        <v>108.32434782608696</v>
      </c>
      <c r="G28" s="109">
        <v>107.02</v>
      </c>
      <c r="H28" s="109">
        <v>105.75239436619718</v>
      </c>
      <c r="I28" s="109">
        <v>104.52</v>
      </c>
      <c r="J28" s="109">
        <v>103.3213698630137</v>
      </c>
      <c r="K28" s="110">
        <v>101.02</v>
      </c>
      <c r="L28" s="143">
        <v>23091.5</v>
      </c>
      <c r="M28" s="144">
        <v>22788.615384615383</v>
      </c>
      <c r="N28" s="144">
        <v>21933.411764705885</v>
      </c>
      <c r="O28" s="144">
        <v>21664.869565217392</v>
      </c>
      <c r="P28" s="144">
        <v>21404</v>
      </c>
      <c r="Q28" s="144">
        <v>21150.478873239437</v>
      </c>
      <c r="R28" s="144">
        <v>20904</v>
      </c>
      <c r="S28" s="144">
        <v>20664.273972602739</v>
      </c>
      <c r="T28" s="145">
        <v>20204</v>
      </c>
      <c r="U28" s="133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  <c r="AJ28" s="50"/>
      <c r="AK28" s="50"/>
      <c r="AL28" s="50"/>
      <c r="AM28" s="50"/>
      <c r="AN28" s="50"/>
      <c r="AO28" s="50"/>
    </row>
    <row r="29" spans="1:41" ht="23.1" customHeight="1" thickBot="1" x14ac:dyDescent="0.25">
      <c r="A29" s="6" t="str">
        <f>Москва!A30</f>
        <v>Тарифы с учетом доставки до адреса:</v>
      </c>
      <c r="B29" s="7"/>
      <c r="C29" s="8"/>
      <c r="D29" s="8"/>
      <c r="E29" s="8"/>
      <c r="F29" s="8"/>
      <c r="G29" s="8"/>
      <c r="H29" s="8"/>
      <c r="I29" s="8"/>
      <c r="J29" s="8"/>
      <c r="K29" s="8"/>
      <c r="L29" s="146"/>
      <c r="M29" s="146"/>
      <c r="N29" s="146"/>
      <c r="O29" s="146"/>
      <c r="P29" s="146"/>
      <c r="Q29" s="146"/>
      <c r="R29" s="146"/>
      <c r="S29" s="146"/>
      <c r="T29" s="146"/>
      <c r="U29" s="133"/>
      <c r="V29" s="50"/>
    </row>
    <row r="30" spans="1:41" ht="12.75" x14ac:dyDescent="0.2">
      <c r="A30" s="117" t="s">
        <v>11</v>
      </c>
      <c r="B30" s="174">
        <v>2000</v>
      </c>
      <c r="C30" s="119">
        <v>37.790599096977914</v>
      </c>
      <c r="D30" s="119">
        <v>36.945349096977914</v>
      </c>
      <c r="E30" s="119">
        <v>35.134099096977913</v>
      </c>
      <c r="F30" s="119">
        <v>34.530349096977908</v>
      </c>
      <c r="G30" s="119">
        <v>34.288849096977913</v>
      </c>
      <c r="H30" s="119">
        <v>33.685099096977908</v>
      </c>
      <c r="I30" s="119">
        <v>33.322849096977912</v>
      </c>
      <c r="J30" s="119">
        <v>33.322849096977912</v>
      </c>
      <c r="K30" s="175">
        <v>33.322849096977912</v>
      </c>
      <c r="L30" s="147">
        <v>10581.367747153814</v>
      </c>
      <c r="M30" s="148">
        <v>10344.697747153816</v>
      </c>
      <c r="N30" s="148">
        <v>9837.5477471538143</v>
      </c>
      <c r="O30" s="148">
        <v>9668.497747153815</v>
      </c>
      <c r="P30" s="148">
        <v>9600.8777471538142</v>
      </c>
      <c r="Q30" s="148">
        <v>9431.8277471538149</v>
      </c>
      <c r="R30" s="148">
        <v>9330.3977471538146</v>
      </c>
      <c r="S30" s="148">
        <v>9330.3977471538146</v>
      </c>
      <c r="T30" s="149">
        <v>9330.3977471538146</v>
      </c>
      <c r="U30" s="133"/>
      <c r="V30" s="50"/>
    </row>
    <row r="31" spans="1:41" ht="12.75" x14ac:dyDescent="0.2">
      <c r="A31" s="81" t="s">
        <v>12</v>
      </c>
      <c r="B31" s="176">
        <v>2000</v>
      </c>
      <c r="C31" s="72">
        <v>40.95853125</v>
      </c>
      <c r="D31" s="72">
        <v>39.594224250000003</v>
      </c>
      <c r="E31" s="72">
        <v>37.653210000000001</v>
      </c>
      <c r="F31" s="72">
        <v>36.854813625000006</v>
      </c>
      <c r="G31" s="72">
        <v>36.159138750000004</v>
      </c>
      <c r="H31" s="72">
        <v>35.166096000000003</v>
      </c>
      <c r="I31" s="72">
        <v>34.544317500000005</v>
      </c>
      <c r="J31" s="72">
        <v>34.414553250000012</v>
      </c>
      <c r="K31" s="73">
        <v>33.895496250000001</v>
      </c>
      <c r="L31" s="140">
        <v>11468.388750000002</v>
      </c>
      <c r="M31" s="141">
        <v>11086.382790000001</v>
      </c>
      <c r="N31" s="141">
        <v>10542.898800000001</v>
      </c>
      <c r="O31" s="141">
        <v>10319.347815000001</v>
      </c>
      <c r="P31" s="141">
        <v>10124.558849999999</v>
      </c>
      <c r="Q31" s="141">
        <v>9846.506879999999</v>
      </c>
      <c r="R31" s="141">
        <v>9672.4089000000022</v>
      </c>
      <c r="S31" s="141">
        <v>9636.0749100000012</v>
      </c>
      <c r="T31" s="142">
        <v>9490.738949999999</v>
      </c>
      <c r="U31" s="133"/>
      <c r="V31" s="50"/>
    </row>
    <row r="32" spans="1:41" ht="12.75" x14ac:dyDescent="0.2">
      <c r="A32" s="82" t="s">
        <v>13</v>
      </c>
      <c r="B32" s="177">
        <v>2000</v>
      </c>
      <c r="C32" s="5">
        <v>38.622774749999998</v>
      </c>
      <c r="D32" s="5">
        <v>36.998939249999999</v>
      </c>
      <c r="E32" s="5">
        <v>35.057925000000004</v>
      </c>
      <c r="F32" s="5">
        <v>34.259528625000009</v>
      </c>
      <c r="G32" s="5">
        <v>33.693618000000001</v>
      </c>
      <c r="H32" s="5">
        <v>32.570810999999999</v>
      </c>
      <c r="I32" s="5">
        <v>31.819268250000004</v>
      </c>
      <c r="J32" s="5">
        <v>31.30021125</v>
      </c>
      <c r="K32" s="24">
        <v>31.30021125</v>
      </c>
      <c r="L32" s="150">
        <v>10814.376929999999</v>
      </c>
      <c r="M32" s="151">
        <v>10359.70299</v>
      </c>
      <c r="N32" s="151">
        <v>9816.219000000001</v>
      </c>
      <c r="O32" s="151">
        <v>9592.6680149999993</v>
      </c>
      <c r="P32" s="151">
        <v>9434.2130400000005</v>
      </c>
      <c r="Q32" s="151">
        <v>9119.8270800000009</v>
      </c>
      <c r="R32" s="151">
        <v>8909.3951099999995</v>
      </c>
      <c r="S32" s="151">
        <v>8764.059150000001</v>
      </c>
      <c r="T32" s="152">
        <v>8764.059150000001</v>
      </c>
      <c r="U32" s="133"/>
      <c r="V32" s="50"/>
    </row>
    <row r="33" spans="1:22" ht="12.75" x14ac:dyDescent="0.2">
      <c r="A33" s="81" t="s">
        <v>189</v>
      </c>
      <c r="B33" s="176">
        <v>2000</v>
      </c>
      <c r="C33" s="72">
        <v>38.977199014884988</v>
      </c>
      <c r="D33" s="72">
        <v>37.894629031303573</v>
      </c>
      <c r="E33" s="72">
        <v>35.84605904772215</v>
      </c>
      <c r="F33" s="72">
        <v>34.390114561225253</v>
      </c>
      <c r="G33" s="72">
        <v>33.695549138024361</v>
      </c>
      <c r="H33" s="72">
        <v>32.638733714823474</v>
      </c>
      <c r="I33" s="72">
        <v>32.35974469758925</v>
      </c>
      <c r="J33" s="72">
        <v>32.366938446500207</v>
      </c>
      <c r="K33" s="73">
        <v>31.986756809610199</v>
      </c>
      <c r="L33" s="140">
        <v>10913.615724167796</v>
      </c>
      <c r="M33" s="141">
        <v>10610.496128765002</v>
      </c>
      <c r="N33" s="141">
        <v>10036.896533362204</v>
      </c>
      <c r="O33" s="141">
        <v>9629.2320771430695</v>
      </c>
      <c r="P33" s="141">
        <v>9434.7537586468206</v>
      </c>
      <c r="Q33" s="141">
        <v>9138.8454401505733</v>
      </c>
      <c r="R33" s="141">
        <v>9060.7285153249886</v>
      </c>
      <c r="S33" s="141">
        <v>9062.742765020057</v>
      </c>
      <c r="T33" s="142">
        <v>8956.2919066908544</v>
      </c>
      <c r="U33" s="133"/>
      <c r="V33" s="50"/>
    </row>
    <row r="34" spans="1:22" ht="12.75" x14ac:dyDescent="0.2">
      <c r="A34" s="82" t="s">
        <v>14</v>
      </c>
      <c r="B34" s="177">
        <v>2000</v>
      </c>
      <c r="C34" s="5">
        <v>37.9739535</v>
      </c>
      <c r="D34" s="5">
        <v>36.85228256633286</v>
      </c>
      <c r="E34" s="5">
        <v>34.668632250000002</v>
      </c>
      <c r="F34" s="5">
        <v>33.675589500000001</v>
      </c>
      <c r="G34" s="5">
        <v>33.044796750000003</v>
      </c>
      <c r="H34" s="5">
        <v>32.181518250000003</v>
      </c>
      <c r="I34" s="5">
        <v>31.30021125</v>
      </c>
      <c r="J34" s="5">
        <v>31.30021125</v>
      </c>
      <c r="K34" s="24">
        <v>31.040682750000006</v>
      </c>
      <c r="L34" s="150">
        <v>10632.706980000001</v>
      </c>
      <c r="M34" s="151">
        <v>10318.639118573199</v>
      </c>
      <c r="N34" s="151">
        <v>9707.2170299999998</v>
      </c>
      <c r="O34" s="151">
        <v>9429.1650599999994</v>
      </c>
      <c r="P34" s="151">
        <v>9252.5430899999992</v>
      </c>
      <c r="Q34" s="151">
        <v>9010.8251099999998</v>
      </c>
      <c r="R34" s="151">
        <v>8764.059150000001</v>
      </c>
      <c r="S34" s="151">
        <v>8764.059150000001</v>
      </c>
      <c r="T34" s="152">
        <v>8691.3911700000008</v>
      </c>
      <c r="U34" s="133"/>
      <c r="V34" s="50"/>
    </row>
    <row r="35" spans="1:22" ht="12.75" x14ac:dyDescent="0.2">
      <c r="A35" s="81" t="s">
        <v>15</v>
      </c>
      <c r="B35" s="176">
        <v>2000</v>
      </c>
      <c r="C35" s="72">
        <v>42.536998768606239</v>
      </c>
      <c r="D35" s="72">
        <v>41.454428785024824</v>
      </c>
      <c r="E35" s="72">
        <v>39.405858801443401</v>
      </c>
      <c r="F35" s="72">
        <v>37.788105235231903</v>
      </c>
      <c r="G35" s="72">
        <v>37.093539812031004</v>
      </c>
      <c r="H35" s="72">
        <v>36.036724388830123</v>
      </c>
      <c r="I35" s="72">
        <v>35.781299800680543</v>
      </c>
      <c r="J35" s="72">
        <v>35.790529516264421</v>
      </c>
      <c r="K35" s="73">
        <v>35.302749302896103</v>
      </c>
      <c r="L35" s="140">
        <v>11910.359655209746</v>
      </c>
      <c r="M35" s="141">
        <v>11607.240059806949</v>
      </c>
      <c r="N35" s="141">
        <v>11033.640464404156</v>
      </c>
      <c r="O35" s="141">
        <v>10580.669465864932</v>
      </c>
      <c r="P35" s="141">
        <v>10386.191147368683</v>
      </c>
      <c r="Q35" s="141">
        <v>10090.282828872436</v>
      </c>
      <c r="R35" s="141">
        <v>10018.763944190552</v>
      </c>
      <c r="S35" s="141">
        <v>10021.348264554035</v>
      </c>
      <c r="T35" s="142">
        <v>9884.7698048109087</v>
      </c>
      <c r="U35" s="133"/>
      <c r="V35" s="50"/>
    </row>
    <row r="36" spans="1:22" ht="12.75" x14ac:dyDescent="0.2">
      <c r="A36" s="82" t="s">
        <v>16</v>
      </c>
      <c r="B36" s="177">
        <v>2000</v>
      </c>
      <c r="C36" s="5">
        <v>42.536998768606239</v>
      </c>
      <c r="D36" s="5">
        <v>41.454428785024824</v>
      </c>
      <c r="E36" s="5">
        <v>39.405858801443401</v>
      </c>
      <c r="F36" s="5">
        <v>37.788105235231903</v>
      </c>
      <c r="G36" s="5">
        <v>37.093539812031004</v>
      </c>
      <c r="H36" s="5">
        <v>36.036724388830123</v>
      </c>
      <c r="I36" s="5">
        <v>35.781299800680543</v>
      </c>
      <c r="J36" s="5">
        <v>35.790529516264421</v>
      </c>
      <c r="K36" s="24">
        <v>35.302749302896103</v>
      </c>
      <c r="L36" s="150">
        <v>11910.359655209746</v>
      </c>
      <c r="M36" s="151">
        <v>11607.240059806949</v>
      </c>
      <c r="N36" s="151">
        <v>11033.640464404156</v>
      </c>
      <c r="O36" s="151">
        <v>10580.669465864932</v>
      </c>
      <c r="P36" s="151">
        <v>10386.191147368683</v>
      </c>
      <c r="Q36" s="151">
        <v>10090.282828872436</v>
      </c>
      <c r="R36" s="151">
        <v>10018.763944190552</v>
      </c>
      <c r="S36" s="151">
        <v>10021.348264554035</v>
      </c>
      <c r="T36" s="152">
        <v>9884.7698048109087</v>
      </c>
      <c r="U36" s="133"/>
      <c r="V36" s="50"/>
    </row>
    <row r="37" spans="1:22" ht="12.75" x14ac:dyDescent="0.2">
      <c r="A37" s="81" t="s">
        <v>17</v>
      </c>
      <c r="B37" s="176">
        <v>2000</v>
      </c>
      <c r="C37" s="72">
        <v>42.536998768606239</v>
      </c>
      <c r="D37" s="72">
        <v>41.454428785024824</v>
      </c>
      <c r="E37" s="72">
        <v>39.405858801443401</v>
      </c>
      <c r="F37" s="72">
        <v>37.788105235231903</v>
      </c>
      <c r="G37" s="72">
        <v>37.093539812031004</v>
      </c>
      <c r="H37" s="72">
        <v>36.036724388830123</v>
      </c>
      <c r="I37" s="72">
        <v>35.781299800680543</v>
      </c>
      <c r="J37" s="72">
        <v>35.790529516264421</v>
      </c>
      <c r="K37" s="73">
        <v>35.302749302896103</v>
      </c>
      <c r="L37" s="140">
        <v>11910.359655209746</v>
      </c>
      <c r="M37" s="141">
        <v>11607.240059806949</v>
      </c>
      <c r="N37" s="141">
        <v>11033.640464404156</v>
      </c>
      <c r="O37" s="141">
        <v>10580.669465864932</v>
      </c>
      <c r="P37" s="141">
        <v>10386.191147368683</v>
      </c>
      <c r="Q37" s="141">
        <v>10090.282828872436</v>
      </c>
      <c r="R37" s="141">
        <v>10018.763944190552</v>
      </c>
      <c r="S37" s="141">
        <v>10021.348264554035</v>
      </c>
      <c r="T37" s="142">
        <v>9884.7698048109087</v>
      </c>
      <c r="U37" s="133"/>
      <c r="V37" s="50"/>
    </row>
    <row r="38" spans="1:22" ht="12.75" x14ac:dyDescent="0.2">
      <c r="A38" s="82" t="s">
        <v>18</v>
      </c>
      <c r="B38" s="177">
        <v>4000</v>
      </c>
      <c r="C38" s="5">
        <v>42.536998768606239</v>
      </c>
      <c r="D38" s="5">
        <v>41.454428785024824</v>
      </c>
      <c r="E38" s="5">
        <v>39.405858801443401</v>
      </c>
      <c r="F38" s="5">
        <v>37.788105235231903</v>
      </c>
      <c r="G38" s="5">
        <v>37.093539812031004</v>
      </c>
      <c r="H38" s="5">
        <v>36.036724388830123</v>
      </c>
      <c r="I38" s="5">
        <v>35.781299800680543</v>
      </c>
      <c r="J38" s="5">
        <v>35.790529516264421</v>
      </c>
      <c r="K38" s="24">
        <v>35.302749302896103</v>
      </c>
      <c r="L38" s="150">
        <v>11910.359655209746</v>
      </c>
      <c r="M38" s="151">
        <v>11607.240059806949</v>
      </c>
      <c r="N38" s="151">
        <v>11033.640464404156</v>
      </c>
      <c r="O38" s="151">
        <v>10580.669465864932</v>
      </c>
      <c r="P38" s="151">
        <v>10386.191147368683</v>
      </c>
      <c r="Q38" s="151">
        <v>10090.282828872436</v>
      </c>
      <c r="R38" s="151">
        <v>10018.763944190552</v>
      </c>
      <c r="S38" s="151">
        <v>10021.348264554035</v>
      </c>
      <c r="T38" s="152">
        <v>9884.7698048109087</v>
      </c>
      <c r="U38" s="133"/>
      <c r="V38" s="50"/>
    </row>
    <row r="39" spans="1:22" ht="12.75" x14ac:dyDescent="0.2">
      <c r="A39" s="81" t="s">
        <v>19</v>
      </c>
      <c r="B39" s="176">
        <v>6000</v>
      </c>
      <c r="C39" s="72">
        <v>63.895797290933722</v>
      </c>
      <c r="D39" s="72">
        <v>61.74528738123594</v>
      </c>
      <c r="E39" s="72">
        <v>58.628777471538136</v>
      </c>
      <c r="F39" s="72">
        <v>55.117857672665785</v>
      </c>
      <c r="G39" s="72">
        <v>53.630427758863355</v>
      </c>
      <c r="H39" s="72">
        <v>52.528305793342383</v>
      </c>
      <c r="I39" s="72">
        <v>52.387247234350305</v>
      </c>
      <c r="J39" s="72">
        <v>52.406358174853381</v>
      </c>
      <c r="K39" s="73">
        <v>51.396366203643694</v>
      </c>
      <c r="L39" s="140">
        <v>17890.823241461439</v>
      </c>
      <c r="M39" s="141">
        <v>17288.68046674606</v>
      </c>
      <c r="N39" s="141">
        <v>16416.057692030678</v>
      </c>
      <c r="O39" s="141">
        <v>15433.000148346418</v>
      </c>
      <c r="P39" s="141">
        <v>15016.519772481743</v>
      </c>
      <c r="Q39" s="141">
        <v>14707.925622135866</v>
      </c>
      <c r="R39" s="141">
        <v>14668.429225618085</v>
      </c>
      <c r="S39" s="141">
        <v>14673.780288958946</v>
      </c>
      <c r="T39" s="142">
        <v>14390.982537020234</v>
      </c>
      <c r="U39" s="133"/>
      <c r="V39" s="50"/>
    </row>
    <row r="40" spans="1:22" ht="12.75" x14ac:dyDescent="0.2">
      <c r="A40" s="82" t="s">
        <v>20</v>
      </c>
      <c r="B40" s="177">
        <v>2000</v>
      </c>
      <c r="C40" s="5">
        <v>42.256173750000009</v>
      </c>
      <c r="D40" s="5">
        <v>40.048399125000003</v>
      </c>
      <c r="E40" s="5">
        <v>37.653210000000001</v>
      </c>
      <c r="F40" s="5">
        <v>36.530403</v>
      </c>
      <c r="G40" s="5">
        <v>35.769846000000001</v>
      </c>
      <c r="H40" s="5">
        <v>34.841685375000004</v>
      </c>
      <c r="I40" s="5">
        <v>33.960378375000005</v>
      </c>
      <c r="J40" s="5">
        <v>33.895496250000001</v>
      </c>
      <c r="K40" s="24">
        <v>33.246675000000003</v>
      </c>
      <c r="L40" s="150">
        <v>11831.728650000001</v>
      </c>
      <c r="M40" s="151">
        <v>11213.551755</v>
      </c>
      <c r="N40" s="151">
        <v>10542.898800000001</v>
      </c>
      <c r="O40" s="151">
        <v>10228.512840000001</v>
      </c>
      <c r="P40" s="151">
        <v>10015.55688</v>
      </c>
      <c r="Q40" s="151">
        <v>9755.6719050000011</v>
      </c>
      <c r="R40" s="151">
        <v>9508.9059450000022</v>
      </c>
      <c r="S40" s="151">
        <v>9490.738949999999</v>
      </c>
      <c r="T40" s="152">
        <v>9309.0690000000013</v>
      </c>
      <c r="U40" s="133"/>
      <c r="V40" s="50"/>
    </row>
    <row r="41" spans="1:22" ht="12.75" x14ac:dyDescent="0.2">
      <c r="A41" s="81" t="s">
        <v>21</v>
      </c>
      <c r="B41" s="176">
        <v>2000</v>
      </c>
      <c r="C41" s="72">
        <v>37.790599096977914</v>
      </c>
      <c r="D41" s="72">
        <v>36.708029113396492</v>
      </c>
      <c r="E41" s="72">
        <v>34.659459129815062</v>
      </c>
      <c r="F41" s="72">
        <v>33.257451003223032</v>
      </c>
      <c r="G41" s="72">
        <v>32.789418291622596</v>
      </c>
      <c r="H41" s="72">
        <v>31.959135580022149</v>
      </c>
      <c r="I41" s="72">
        <v>31.675433676970986</v>
      </c>
      <c r="J41" s="72">
        <v>31.682220232547365</v>
      </c>
      <c r="K41" s="73">
        <v>31.323558310953018</v>
      </c>
      <c r="L41" s="140">
        <v>10581.367747153814</v>
      </c>
      <c r="M41" s="141">
        <v>10278.248151751017</v>
      </c>
      <c r="N41" s="141">
        <v>9704.6485563482202</v>
      </c>
      <c r="O41" s="141">
        <v>9312.0862809024475</v>
      </c>
      <c r="P41" s="141">
        <v>9181.0371216543244</v>
      </c>
      <c r="Q41" s="141">
        <v>8948.5579624062011</v>
      </c>
      <c r="R41" s="141">
        <v>8869.1214295518766</v>
      </c>
      <c r="S41" s="141">
        <v>8871.0216651132632</v>
      </c>
      <c r="T41" s="142">
        <v>8770.5963270668453</v>
      </c>
      <c r="U41" s="133"/>
      <c r="V41" s="50"/>
    </row>
    <row r="42" spans="1:22" ht="12.75" x14ac:dyDescent="0.2">
      <c r="A42" s="82" t="s">
        <v>22</v>
      </c>
      <c r="B42" s="177">
        <v>2000</v>
      </c>
      <c r="C42" s="5">
        <v>38.977199014884988</v>
      </c>
      <c r="D42" s="5">
        <v>37.894629031303573</v>
      </c>
      <c r="E42" s="5">
        <v>35.84605904772215</v>
      </c>
      <c r="F42" s="5">
        <v>34.390114561225253</v>
      </c>
      <c r="G42" s="5">
        <v>33.695549138024361</v>
      </c>
      <c r="H42" s="5">
        <v>32.638733714823474</v>
      </c>
      <c r="I42" s="5">
        <v>32.35974469758925</v>
      </c>
      <c r="J42" s="5">
        <v>32.366938446500207</v>
      </c>
      <c r="K42" s="24">
        <v>31.986756809610199</v>
      </c>
      <c r="L42" s="150">
        <v>10913.615724167796</v>
      </c>
      <c r="M42" s="151">
        <v>10610.496128765002</v>
      </c>
      <c r="N42" s="151">
        <v>10036.896533362204</v>
      </c>
      <c r="O42" s="151">
        <v>9629.2320771430695</v>
      </c>
      <c r="P42" s="151">
        <v>9434.7537586468206</v>
      </c>
      <c r="Q42" s="151">
        <v>9138.8454401505733</v>
      </c>
      <c r="R42" s="151">
        <v>9060.7285153249886</v>
      </c>
      <c r="S42" s="151">
        <v>9062.742765020057</v>
      </c>
      <c r="T42" s="152">
        <v>8956.2919066908544</v>
      </c>
      <c r="U42" s="133"/>
      <c r="V42" s="50"/>
    </row>
    <row r="43" spans="1:22" ht="12.75" x14ac:dyDescent="0.2">
      <c r="A43" s="81" t="s">
        <v>23</v>
      </c>
      <c r="B43" s="176">
        <v>2000</v>
      </c>
      <c r="C43" s="72">
        <v>42.536998768606239</v>
      </c>
      <c r="D43" s="72">
        <v>41.454428785024824</v>
      </c>
      <c r="E43" s="72">
        <v>39.405858801443401</v>
      </c>
      <c r="F43" s="72">
        <v>37.788105235231903</v>
      </c>
      <c r="G43" s="72">
        <v>37.093539812031004</v>
      </c>
      <c r="H43" s="72">
        <v>36.036724388830123</v>
      </c>
      <c r="I43" s="72">
        <v>35.781299800680543</v>
      </c>
      <c r="J43" s="72">
        <v>35.790529516264421</v>
      </c>
      <c r="K43" s="73">
        <v>35.302749302896103</v>
      </c>
      <c r="L43" s="140">
        <v>11910.359655209746</v>
      </c>
      <c r="M43" s="141">
        <v>11607.240059806949</v>
      </c>
      <c r="N43" s="141">
        <v>11033.640464404156</v>
      </c>
      <c r="O43" s="141">
        <v>10580.669465864932</v>
      </c>
      <c r="P43" s="141">
        <v>10386.191147368683</v>
      </c>
      <c r="Q43" s="141">
        <v>10090.282828872436</v>
      </c>
      <c r="R43" s="141">
        <v>10018.763944190552</v>
      </c>
      <c r="S43" s="141">
        <v>10021.348264554035</v>
      </c>
      <c r="T43" s="142">
        <v>9884.7698048109087</v>
      </c>
      <c r="U43" s="133"/>
      <c r="V43" s="50"/>
    </row>
    <row r="44" spans="1:22" ht="12.75" x14ac:dyDescent="0.2">
      <c r="A44" s="82" t="s">
        <v>141</v>
      </c>
      <c r="B44" s="177">
        <v>2000</v>
      </c>
      <c r="C44" s="5">
        <v>42.536998768606239</v>
      </c>
      <c r="D44" s="5">
        <v>41.454428785024824</v>
      </c>
      <c r="E44" s="5">
        <v>39.405858801443401</v>
      </c>
      <c r="F44" s="5">
        <v>37.788105235231903</v>
      </c>
      <c r="G44" s="5">
        <v>37.093539812031004</v>
      </c>
      <c r="H44" s="5">
        <v>36.036724388830123</v>
      </c>
      <c r="I44" s="5">
        <v>35.781299800680543</v>
      </c>
      <c r="J44" s="5">
        <v>35.790529516264421</v>
      </c>
      <c r="K44" s="24">
        <v>35.302749302896103</v>
      </c>
      <c r="L44" s="150">
        <v>11910.359655209746</v>
      </c>
      <c r="M44" s="151">
        <v>11607.240059806949</v>
      </c>
      <c r="N44" s="151">
        <v>11033.640464404156</v>
      </c>
      <c r="O44" s="151">
        <v>10580.669465864932</v>
      </c>
      <c r="P44" s="151">
        <v>10386.191147368683</v>
      </c>
      <c r="Q44" s="151">
        <v>10090.282828872436</v>
      </c>
      <c r="R44" s="151">
        <v>10018.763944190552</v>
      </c>
      <c r="S44" s="151">
        <v>10021.348264554035</v>
      </c>
      <c r="T44" s="152">
        <v>9884.7698048109087</v>
      </c>
      <c r="U44" s="133"/>
      <c r="V44" s="50"/>
    </row>
    <row r="45" spans="1:22" ht="12.75" x14ac:dyDescent="0.2">
      <c r="A45" s="81" t="s">
        <v>24</v>
      </c>
      <c r="B45" s="176">
        <v>2000</v>
      </c>
      <c r="C45" s="72">
        <v>38.977199014884988</v>
      </c>
      <c r="D45" s="72">
        <v>37.894629031303573</v>
      </c>
      <c r="E45" s="72">
        <v>35.84605904772215</v>
      </c>
      <c r="F45" s="72">
        <v>34.390114561225253</v>
      </c>
      <c r="G45" s="72">
        <v>33.695549138024361</v>
      </c>
      <c r="H45" s="72">
        <v>32.638733714823474</v>
      </c>
      <c r="I45" s="72">
        <v>32.35974469758925</v>
      </c>
      <c r="J45" s="72">
        <v>32.366938446500207</v>
      </c>
      <c r="K45" s="73">
        <v>31.986756809610199</v>
      </c>
      <c r="L45" s="140">
        <v>10913.615724167796</v>
      </c>
      <c r="M45" s="141">
        <v>10610.496128765002</v>
      </c>
      <c r="N45" s="141">
        <v>10036.896533362204</v>
      </c>
      <c r="O45" s="141">
        <v>9629.2320771430695</v>
      </c>
      <c r="P45" s="141">
        <v>9434.7537586468206</v>
      </c>
      <c r="Q45" s="141">
        <v>9138.8454401505733</v>
      </c>
      <c r="R45" s="141">
        <v>9060.7285153249886</v>
      </c>
      <c r="S45" s="141">
        <v>9062.742765020057</v>
      </c>
      <c r="T45" s="142">
        <v>8956.2919066908544</v>
      </c>
      <c r="U45" s="133"/>
      <c r="V45" s="50"/>
    </row>
    <row r="46" spans="1:22" ht="12.75" x14ac:dyDescent="0.2">
      <c r="A46" s="82" t="s">
        <v>25</v>
      </c>
      <c r="B46" s="177">
        <v>2000</v>
      </c>
      <c r="C46" s="5">
        <v>37.790599096977914</v>
      </c>
      <c r="D46" s="5">
        <v>36.708029113396492</v>
      </c>
      <c r="E46" s="5">
        <v>34.659459129815062</v>
      </c>
      <c r="F46" s="5">
        <v>33.257451003223032</v>
      </c>
      <c r="G46" s="5">
        <v>32.789418291622596</v>
      </c>
      <c r="H46" s="5">
        <v>31.959135580022149</v>
      </c>
      <c r="I46" s="5">
        <v>31.675433676970986</v>
      </c>
      <c r="J46" s="5">
        <v>31.682220232547365</v>
      </c>
      <c r="K46" s="24">
        <v>31.323558310953018</v>
      </c>
      <c r="L46" s="150">
        <v>10581.367747153814</v>
      </c>
      <c r="M46" s="151">
        <v>10278.248151751017</v>
      </c>
      <c r="N46" s="151">
        <v>9704.6485563482202</v>
      </c>
      <c r="O46" s="151">
        <v>9312.0862809024475</v>
      </c>
      <c r="P46" s="151">
        <v>9181.0371216543244</v>
      </c>
      <c r="Q46" s="151">
        <v>8948.5579624062011</v>
      </c>
      <c r="R46" s="151">
        <v>8869.1214295518766</v>
      </c>
      <c r="S46" s="151">
        <v>8871.0216651132632</v>
      </c>
      <c r="T46" s="152">
        <v>8770.5963270668453</v>
      </c>
      <c r="U46" s="133"/>
      <c r="V46" s="50"/>
    </row>
    <row r="47" spans="1:22" ht="12.75" x14ac:dyDescent="0.2">
      <c r="A47" s="81" t="s">
        <v>26</v>
      </c>
      <c r="B47" s="176">
        <v>2000</v>
      </c>
      <c r="C47" s="72">
        <v>42.536998768606239</v>
      </c>
      <c r="D47" s="72">
        <v>41.454428785024824</v>
      </c>
      <c r="E47" s="72">
        <v>39.405858801443401</v>
      </c>
      <c r="F47" s="72">
        <v>37.788105235231903</v>
      </c>
      <c r="G47" s="72">
        <v>37.093539812031004</v>
      </c>
      <c r="H47" s="72">
        <v>36.036724388830123</v>
      </c>
      <c r="I47" s="72">
        <v>35.781299800680543</v>
      </c>
      <c r="J47" s="72">
        <v>35.790529516264421</v>
      </c>
      <c r="K47" s="73">
        <v>35.302749302896103</v>
      </c>
      <c r="L47" s="140">
        <v>11910.359655209746</v>
      </c>
      <c r="M47" s="141">
        <v>11607.240059806949</v>
      </c>
      <c r="N47" s="141">
        <v>11033.640464404156</v>
      </c>
      <c r="O47" s="141">
        <v>10580.669465864932</v>
      </c>
      <c r="P47" s="141">
        <v>10386.191147368683</v>
      </c>
      <c r="Q47" s="141">
        <v>10090.282828872436</v>
      </c>
      <c r="R47" s="141">
        <v>10018.763944190552</v>
      </c>
      <c r="S47" s="141">
        <v>10021.348264554035</v>
      </c>
      <c r="T47" s="142">
        <v>9884.7698048109087</v>
      </c>
      <c r="U47" s="133"/>
      <c r="V47" s="50"/>
    </row>
    <row r="48" spans="1:22" ht="12.75" x14ac:dyDescent="0.2">
      <c r="A48" s="82" t="s">
        <v>27</v>
      </c>
      <c r="B48" s="177">
        <v>2000</v>
      </c>
      <c r="C48" s="5">
        <v>40.95853125</v>
      </c>
      <c r="D48" s="5">
        <v>39.594224250000003</v>
      </c>
      <c r="E48" s="5">
        <v>37.653210000000001</v>
      </c>
      <c r="F48" s="5">
        <v>36.854813625000006</v>
      </c>
      <c r="G48" s="5">
        <v>36.159138750000004</v>
      </c>
      <c r="H48" s="5">
        <v>35.166096000000003</v>
      </c>
      <c r="I48" s="5">
        <v>34.544317500000005</v>
      </c>
      <c r="J48" s="5">
        <v>34.414553250000012</v>
      </c>
      <c r="K48" s="24">
        <v>33.895496250000001</v>
      </c>
      <c r="L48" s="150">
        <v>11468.388750000002</v>
      </c>
      <c r="M48" s="151">
        <v>11086.382790000001</v>
      </c>
      <c r="N48" s="151">
        <v>10542.898800000001</v>
      </c>
      <c r="O48" s="151">
        <v>10319.347815000001</v>
      </c>
      <c r="P48" s="151">
        <v>10124.558849999999</v>
      </c>
      <c r="Q48" s="151">
        <v>9846.506879999999</v>
      </c>
      <c r="R48" s="151">
        <v>9672.4089000000022</v>
      </c>
      <c r="S48" s="151">
        <v>9636.0749100000012</v>
      </c>
      <c r="T48" s="152">
        <v>9490.738949999999</v>
      </c>
      <c r="U48" s="133"/>
      <c r="V48" s="50"/>
    </row>
    <row r="49" spans="1:22" ht="12.75" x14ac:dyDescent="0.2">
      <c r="A49" s="81" t="s">
        <v>28</v>
      </c>
      <c r="B49" s="176">
        <v>2000</v>
      </c>
      <c r="C49" s="72">
        <v>39.076949625000005</v>
      </c>
      <c r="D49" s="72">
        <v>38.037053250000007</v>
      </c>
      <c r="E49" s="72">
        <v>35.901392625</v>
      </c>
      <c r="F49" s="72">
        <v>34.882397025000003</v>
      </c>
      <c r="G49" s="72">
        <v>34.277557125000008</v>
      </c>
      <c r="H49" s="72">
        <v>33.219632250000004</v>
      </c>
      <c r="I49" s="72">
        <v>32.597853749999999</v>
      </c>
      <c r="J49" s="72">
        <v>32.597853749999999</v>
      </c>
      <c r="K49" s="73">
        <v>32.208561000000003</v>
      </c>
      <c r="L49" s="140">
        <v>10941.545894999999</v>
      </c>
      <c r="M49" s="141">
        <v>10650.37491</v>
      </c>
      <c r="N49" s="141">
        <v>10052.389935000001</v>
      </c>
      <c r="O49" s="141">
        <v>9767.0711670000019</v>
      </c>
      <c r="P49" s="141">
        <v>9597.7159950000005</v>
      </c>
      <c r="Q49" s="141">
        <v>9301.4970300000004</v>
      </c>
      <c r="R49" s="141">
        <v>9127.39905</v>
      </c>
      <c r="S49" s="141">
        <v>9127.39905</v>
      </c>
      <c r="T49" s="142">
        <v>9018.3970800000006</v>
      </c>
      <c r="U49" s="133"/>
      <c r="V49" s="50"/>
    </row>
    <row r="50" spans="1:22" ht="12.75" x14ac:dyDescent="0.2">
      <c r="A50" s="82" t="s">
        <v>29</v>
      </c>
      <c r="B50" s="177">
        <v>2000</v>
      </c>
      <c r="C50" s="5">
        <v>37.9739535</v>
      </c>
      <c r="D50" s="5">
        <v>36.739410750000005</v>
      </c>
      <c r="E50" s="5">
        <v>34.668632250000002</v>
      </c>
      <c r="F50" s="5">
        <v>33.675589500000001</v>
      </c>
      <c r="G50" s="5">
        <v>33.044796750000003</v>
      </c>
      <c r="H50" s="5">
        <v>32.181518250000003</v>
      </c>
      <c r="I50" s="5">
        <v>31.30021125</v>
      </c>
      <c r="J50" s="5">
        <v>31.30021125</v>
      </c>
      <c r="K50" s="24">
        <v>31.040682750000006</v>
      </c>
      <c r="L50" s="150">
        <v>10632.706980000001</v>
      </c>
      <c r="M50" s="151">
        <v>10287.03501</v>
      </c>
      <c r="N50" s="151">
        <v>9707.2170299999998</v>
      </c>
      <c r="O50" s="151">
        <v>9429.1650599999994</v>
      </c>
      <c r="P50" s="151">
        <v>9252.5430899999992</v>
      </c>
      <c r="Q50" s="151">
        <v>9010.8251099999998</v>
      </c>
      <c r="R50" s="151">
        <v>8764.059150000001</v>
      </c>
      <c r="S50" s="151">
        <v>8764.059150000001</v>
      </c>
      <c r="T50" s="152">
        <v>8691.3911700000008</v>
      </c>
      <c r="U50" s="133"/>
      <c r="V50" s="50"/>
    </row>
    <row r="51" spans="1:22" ht="13.5" thickBot="1" x14ac:dyDescent="0.25">
      <c r="A51" s="120" t="s">
        <v>30</v>
      </c>
      <c r="B51" s="178">
        <v>6000</v>
      </c>
      <c r="C51" s="109">
        <v>42.536998768606239</v>
      </c>
      <c r="D51" s="109">
        <v>41.454428785024824</v>
      </c>
      <c r="E51" s="109">
        <v>39.405858801443401</v>
      </c>
      <c r="F51" s="109">
        <v>37.788105235231903</v>
      </c>
      <c r="G51" s="109">
        <v>37.093539812031004</v>
      </c>
      <c r="H51" s="109">
        <v>36.036724388830123</v>
      </c>
      <c r="I51" s="109">
        <v>35.781299800680543</v>
      </c>
      <c r="J51" s="109">
        <v>35.790529516264421</v>
      </c>
      <c r="K51" s="110">
        <v>35.302749302896103</v>
      </c>
      <c r="L51" s="143">
        <v>11910.359655209746</v>
      </c>
      <c r="M51" s="144">
        <v>11607.240059806949</v>
      </c>
      <c r="N51" s="144">
        <v>11033.640464404156</v>
      </c>
      <c r="O51" s="144">
        <v>10580.669465864932</v>
      </c>
      <c r="P51" s="144">
        <v>10386.191147368683</v>
      </c>
      <c r="Q51" s="144">
        <v>10090.282828872436</v>
      </c>
      <c r="R51" s="144">
        <v>10018.763944190552</v>
      </c>
      <c r="S51" s="144">
        <v>10021.348264554035</v>
      </c>
      <c r="T51" s="145">
        <v>9884.7698048109087</v>
      </c>
      <c r="U51" s="133"/>
      <c r="V51" s="50"/>
    </row>
    <row r="52" spans="1:22" x14ac:dyDescent="0.2">
      <c r="A52" s="49" t="str">
        <f>Москва!A53</f>
        <v>Цены действительны с 05.11.2025</v>
      </c>
      <c r="B52" s="7"/>
      <c r="C52" s="7"/>
      <c r="D52" s="7"/>
      <c r="E52" s="7"/>
      <c r="F52" s="7"/>
      <c r="G52" s="7"/>
      <c r="H52" s="7"/>
      <c r="I52" s="7"/>
      <c r="J52" s="7"/>
      <c r="K52" s="10"/>
      <c r="M52" s="7"/>
      <c r="N52" s="7"/>
      <c r="O52" s="7"/>
      <c r="P52" s="7"/>
      <c r="Q52" s="7"/>
      <c r="R52" s="7"/>
      <c r="S52" s="7"/>
      <c r="T52" s="10"/>
    </row>
    <row r="53" spans="1:22" x14ac:dyDescent="0.2">
      <c r="A53" s="48"/>
      <c r="B53" s="7"/>
      <c r="C53" s="7"/>
      <c r="D53" s="7"/>
      <c r="E53" s="7"/>
      <c r="F53" s="7"/>
      <c r="G53" s="7"/>
      <c r="H53" s="7"/>
      <c r="I53" s="7"/>
      <c r="J53" s="7"/>
      <c r="K53" s="10"/>
      <c r="M53" s="7"/>
      <c r="N53" s="7"/>
      <c r="O53" s="7"/>
      <c r="P53" s="7"/>
      <c r="Q53" s="7"/>
      <c r="R53" s="7"/>
      <c r="S53" s="7"/>
      <c r="T53" s="10"/>
    </row>
    <row r="54" spans="1:22" x14ac:dyDescent="0.2">
      <c r="A54" s="236" t="s">
        <v>56</v>
      </c>
      <c r="B54" s="236"/>
      <c r="C54" s="236"/>
      <c r="D54" s="7"/>
      <c r="E54" s="7"/>
      <c r="F54" s="7"/>
      <c r="G54" s="7"/>
      <c r="H54" s="7"/>
      <c r="I54" s="7"/>
      <c r="J54" s="7"/>
      <c r="K54" s="10"/>
      <c r="M54" s="7"/>
      <c r="N54" s="7"/>
      <c r="O54" s="7"/>
      <c r="P54" s="7"/>
      <c r="R54" s="7"/>
      <c r="S54" s="7"/>
      <c r="T54" s="10"/>
    </row>
    <row r="55" spans="1:22" x14ac:dyDescent="0.2">
      <c r="A55" s="21" t="s">
        <v>174</v>
      </c>
      <c r="B55" s="7"/>
      <c r="C55" s="7"/>
      <c r="D55" s="7"/>
      <c r="E55" s="7"/>
      <c r="F55" s="7"/>
      <c r="G55" s="7"/>
      <c r="H55" s="7"/>
      <c r="I55" s="7"/>
      <c r="J55" s="7"/>
      <c r="K55" s="10"/>
      <c r="M55" s="7"/>
      <c r="N55" s="7"/>
      <c r="O55" s="7"/>
      <c r="P55" s="7"/>
      <c r="R55" s="7"/>
      <c r="S55" s="7"/>
      <c r="T55" s="10"/>
    </row>
    <row r="56" spans="1:22" x14ac:dyDescent="0.2">
      <c r="A56" s="21" t="s">
        <v>175</v>
      </c>
      <c r="B56" s="7"/>
      <c r="C56" s="7"/>
      <c r="D56" s="7"/>
      <c r="E56" s="7"/>
      <c r="F56" s="7"/>
      <c r="G56" s="7"/>
      <c r="H56" s="7"/>
      <c r="I56" s="7"/>
      <c r="J56" s="7"/>
      <c r="K56" s="10"/>
      <c r="M56" s="7"/>
      <c r="N56" s="7"/>
      <c r="O56" s="7"/>
      <c r="P56" s="7"/>
      <c r="R56" s="7"/>
      <c r="S56" s="7"/>
      <c r="T56" s="10"/>
    </row>
    <row r="57" spans="1:22" x14ac:dyDescent="0.2">
      <c r="A57" s="22" t="s">
        <v>199</v>
      </c>
      <c r="B57" s="7"/>
      <c r="C57" s="7"/>
      <c r="D57" s="7"/>
      <c r="E57" s="7"/>
      <c r="F57" s="7"/>
      <c r="G57" s="7"/>
      <c r="H57" s="7"/>
      <c r="I57" s="7"/>
      <c r="J57" s="7"/>
      <c r="K57" s="10"/>
      <c r="M57" s="7"/>
      <c r="N57" s="7"/>
      <c r="O57" s="7"/>
      <c r="P57" s="7"/>
      <c r="R57" s="7"/>
      <c r="S57" s="7"/>
      <c r="T57" s="10"/>
    </row>
    <row r="58" spans="1:22" x14ac:dyDescent="0.2">
      <c r="A58" s="21" t="s">
        <v>176</v>
      </c>
      <c r="B58" s="7"/>
      <c r="C58" s="7"/>
      <c r="D58" s="7"/>
      <c r="E58" s="7"/>
      <c r="F58" s="7"/>
      <c r="G58" s="7"/>
      <c r="H58" s="7"/>
      <c r="I58" s="7"/>
      <c r="J58" s="7"/>
      <c r="K58" s="10"/>
      <c r="M58" s="7"/>
      <c r="O58" s="7"/>
      <c r="P58" s="7"/>
      <c r="R58" s="7"/>
      <c r="S58" s="7"/>
      <c r="T58" s="10"/>
    </row>
    <row r="59" spans="1:22" x14ac:dyDescent="0.2">
      <c r="A59" s="237" t="s">
        <v>57</v>
      </c>
      <c r="B59" s="237"/>
      <c r="C59" s="7"/>
      <c r="D59" s="7"/>
      <c r="E59" s="7"/>
      <c r="F59" s="7"/>
      <c r="G59" s="7"/>
      <c r="H59" s="7"/>
      <c r="I59" s="7"/>
      <c r="J59" s="7"/>
      <c r="K59" s="10"/>
      <c r="M59" s="7"/>
      <c r="N59" s="7"/>
      <c r="O59" s="7"/>
      <c r="P59" s="7"/>
      <c r="R59" s="7"/>
      <c r="S59" s="7"/>
      <c r="T59" s="10"/>
    </row>
    <row r="60" spans="1:22" x14ac:dyDescent="0.2">
      <c r="A60" s="21" t="s">
        <v>166</v>
      </c>
      <c r="B60" s="7"/>
      <c r="C60" s="7"/>
      <c r="D60" s="7"/>
      <c r="E60" s="7"/>
      <c r="F60" s="7"/>
      <c r="G60" s="7"/>
      <c r="H60" s="7"/>
      <c r="I60" s="7"/>
      <c r="J60" s="7"/>
      <c r="K60" s="10"/>
      <c r="M60" s="7"/>
      <c r="N60" s="7"/>
      <c r="O60" s="7"/>
      <c r="P60" s="7"/>
      <c r="R60" s="7"/>
      <c r="S60" s="7"/>
      <c r="T60" s="10"/>
    </row>
    <row r="61" spans="1:22" x14ac:dyDescent="0.2">
      <c r="A61" s="21" t="s">
        <v>61</v>
      </c>
      <c r="B61" s="7"/>
      <c r="C61" s="7"/>
      <c r="D61" s="7"/>
      <c r="E61" s="7"/>
      <c r="F61" s="7"/>
      <c r="G61" s="7"/>
      <c r="H61" s="7"/>
      <c r="I61" s="7"/>
      <c r="J61" s="7"/>
      <c r="K61" s="10"/>
      <c r="L61" s="7"/>
      <c r="M61" s="7"/>
      <c r="N61" s="7"/>
      <c r="O61" s="7"/>
      <c r="P61" s="7"/>
      <c r="R61" s="7"/>
      <c r="S61" s="7"/>
      <c r="T61" s="10"/>
    </row>
    <row r="62" spans="1:22" x14ac:dyDescent="0.2">
      <c r="A62" s="21" t="s">
        <v>165</v>
      </c>
      <c r="B62" s="7"/>
      <c r="C62" s="7"/>
      <c r="D62" s="7"/>
      <c r="E62" s="7"/>
      <c r="F62" s="7"/>
      <c r="G62" s="7"/>
      <c r="H62" s="7"/>
      <c r="I62" s="7"/>
      <c r="J62" s="7"/>
      <c r="K62" s="10"/>
      <c r="L62" s="7"/>
      <c r="M62" s="7"/>
      <c r="N62" s="7"/>
      <c r="O62" s="7"/>
      <c r="P62" s="7"/>
      <c r="Q62" s="7"/>
      <c r="R62" s="7"/>
      <c r="S62" s="7"/>
      <c r="T62" s="10"/>
    </row>
    <row r="63" spans="1:22" x14ac:dyDescent="0.2">
      <c r="A63" s="27" t="s">
        <v>172</v>
      </c>
      <c r="B63" s="7"/>
      <c r="C63" s="7"/>
      <c r="D63" s="7"/>
      <c r="E63" s="7"/>
      <c r="F63" s="7"/>
      <c r="G63" s="7"/>
      <c r="H63" s="7"/>
      <c r="I63" s="7"/>
      <c r="J63" s="7"/>
      <c r="K63" s="10"/>
      <c r="L63" s="7"/>
      <c r="M63" s="7"/>
      <c r="N63" s="7"/>
      <c r="O63" s="7"/>
      <c r="P63" s="7"/>
      <c r="Q63" s="7"/>
      <c r="R63" s="7"/>
      <c r="S63" s="7"/>
      <c r="T63" s="10"/>
    </row>
    <row r="64" spans="1:22" x14ac:dyDescent="0.2">
      <c r="A64" s="25" t="s">
        <v>163</v>
      </c>
      <c r="B64" s="7"/>
      <c r="C64" s="7"/>
      <c r="D64" s="7"/>
      <c r="E64" s="7"/>
      <c r="F64" s="7"/>
      <c r="G64" s="7"/>
      <c r="H64" s="7"/>
      <c r="I64" s="7"/>
      <c r="J64" s="7"/>
      <c r="K64" s="10"/>
      <c r="L64" s="7"/>
      <c r="M64" s="7"/>
      <c r="N64" s="7"/>
      <c r="O64" s="7"/>
      <c r="P64" s="7"/>
      <c r="Q64" s="7"/>
      <c r="R64" s="7"/>
      <c r="S64" s="7"/>
      <c r="T64" s="10"/>
    </row>
    <row r="65" spans="1:20" x14ac:dyDescent="0.2">
      <c r="A65" s="26" t="s">
        <v>164</v>
      </c>
      <c r="B65" s="7"/>
      <c r="C65" s="7"/>
      <c r="D65" s="7"/>
      <c r="E65" s="7"/>
      <c r="F65" s="7"/>
      <c r="G65" s="7"/>
      <c r="H65" s="7"/>
      <c r="I65" s="7"/>
      <c r="J65" s="7"/>
      <c r="K65" s="10"/>
      <c r="L65" s="7"/>
      <c r="M65" s="7"/>
      <c r="N65" s="7"/>
      <c r="O65" s="7"/>
      <c r="P65" s="7"/>
      <c r="Q65" s="7"/>
      <c r="R65" s="7"/>
      <c r="S65" s="7"/>
      <c r="T65" s="10"/>
    </row>
    <row r="66" spans="1:20" x14ac:dyDescent="0.2">
      <c r="A66" s="26"/>
      <c r="B66" s="7"/>
      <c r="C66" s="7"/>
      <c r="D66" s="7"/>
      <c r="E66" s="7"/>
      <c r="F66" s="7"/>
      <c r="G66" s="7"/>
      <c r="H66" s="7"/>
      <c r="I66" s="7"/>
      <c r="J66" s="7"/>
      <c r="K66" s="10"/>
      <c r="L66" s="7"/>
      <c r="M66" s="7"/>
      <c r="N66" s="7"/>
      <c r="O66" s="7"/>
      <c r="P66" s="7"/>
      <c r="Q66" s="7"/>
      <c r="R66" s="7"/>
      <c r="S66" s="7"/>
      <c r="T66" s="10"/>
    </row>
    <row r="67" spans="1:20" ht="12.75" thickBot="1" x14ac:dyDescent="0.25">
      <c r="B67" s="7"/>
      <c r="C67" s="7"/>
      <c r="D67" s="7"/>
      <c r="E67" s="7"/>
      <c r="F67" s="7"/>
      <c r="G67" s="7"/>
      <c r="H67" s="7"/>
      <c r="I67" s="7"/>
      <c r="J67" s="7"/>
      <c r="K67" s="10"/>
      <c r="L67" s="7"/>
      <c r="M67" s="7"/>
      <c r="N67" s="7"/>
      <c r="O67" s="7"/>
      <c r="P67" s="7"/>
      <c r="Q67" s="7"/>
      <c r="R67" s="7"/>
      <c r="S67" s="7"/>
      <c r="T67" s="10"/>
    </row>
    <row r="68" spans="1:20" ht="13.9" customHeight="1" thickBot="1" x14ac:dyDescent="0.25">
      <c r="A68" s="242" t="s">
        <v>197</v>
      </c>
      <c r="B68" s="243"/>
      <c r="C68" s="243"/>
      <c r="D68" s="243"/>
      <c r="E68" s="243"/>
      <c r="F68" s="243"/>
      <c r="G68" s="243"/>
      <c r="H68" s="243"/>
      <c r="I68" s="243"/>
      <c r="J68" s="243"/>
      <c r="K68" s="243"/>
      <c r="L68" s="243"/>
      <c r="M68" s="243"/>
      <c r="N68" s="243"/>
      <c r="O68" s="244"/>
      <c r="P68" s="20"/>
      <c r="Q68" s="7"/>
      <c r="R68" s="7"/>
      <c r="S68" s="10"/>
    </row>
    <row r="69" spans="1:20" ht="22.5" customHeight="1" x14ac:dyDescent="0.2">
      <c r="A69" s="245" t="s">
        <v>32</v>
      </c>
      <c r="B69" s="246"/>
      <c r="C69" s="51" t="s">
        <v>104</v>
      </c>
      <c r="D69" s="51" t="s">
        <v>121</v>
      </c>
      <c r="E69" s="51" t="s">
        <v>122</v>
      </c>
      <c r="F69" s="51" t="s">
        <v>123</v>
      </c>
      <c r="G69" s="51" t="s">
        <v>124</v>
      </c>
      <c r="H69" s="64" t="s">
        <v>125</v>
      </c>
      <c r="I69" s="64" t="s">
        <v>126</v>
      </c>
      <c r="J69" s="64" t="s">
        <v>127</v>
      </c>
      <c r="K69" s="64" t="s">
        <v>109</v>
      </c>
      <c r="L69" s="94" t="s">
        <v>110</v>
      </c>
      <c r="M69" s="64" t="s">
        <v>111</v>
      </c>
      <c r="N69" s="64" t="s">
        <v>128</v>
      </c>
      <c r="O69" s="52" t="s">
        <v>129</v>
      </c>
      <c r="S69" s="7"/>
      <c r="T69" s="10"/>
    </row>
    <row r="70" spans="1:20" ht="12.75" customHeight="1" x14ac:dyDescent="0.2">
      <c r="A70" s="238" t="s">
        <v>33</v>
      </c>
      <c r="B70" s="239"/>
      <c r="C70" s="11" t="s">
        <v>112</v>
      </c>
      <c r="D70" s="11" t="s">
        <v>130</v>
      </c>
      <c r="E70" s="11" t="s">
        <v>131</v>
      </c>
      <c r="F70" s="11" t="s">
        <v>132</v>
      </c>
      <c r="G70" s="11" t="s">
        <v>133</v>
      </c>
      <c r="H70" s="11" t="s">
        <v>134</v>
      </c>
      <c r="I70" s="11" t="s">
        <v>135</v>
      </c>
      <c r="J70" s="11" t="s">
        <v>117</v>
      </c>
      <c r="K70" s="67" t="s">
        <v>136</v>
      </c>
      <c r="L70" s="98" t="s">
        <v>137</v>
      </c>
      <c r="M70" s="11" t="s">
        <v>138</v>
      </c>
      <c r="N70" s="11" t="s">
        <v>139</v>
      </c>
      <c r="O70" s="60" t="s">
        <v>140</v>
      </c>
      <c r="Q70" s="7"/>
      <c r="R70" s="7"/>
      <c r="S70" s="7"/>
      <c r="T70" s="10"/>
    </row>
    <row r="71" spans="1:20" x14ac:dyDescent="0.2">
      <c r="A71" s="258" t="s">
        <v>34</v>
      </c>
      <c r="B71" s="259"/>
      <c r="C71" s="16">
        <v>800</v>
      </c>
      <c r="D71" s="16">
        <v>1000</v>
      </c>
      <c r="E71" s="16">
        <v>1200</v>
      </c>
      <c r="F71" s="16">
        <v>1400</v>
      </c>
      <c r="G71" s="16">
        <v>1500</v>
      </c>
      <c r="H71" s="16">
        <v>1800</v>
      </c>
      <c r="I71" s="16">
        <v>2000</v>
      </c>
      <c r="J71" s="16">
        <v>2400</v>
      </c>
      <c r="K71" s="16">
        <v>3500</v>
      </c>
      <c r="L71" s="93">
        <v>6000</v>
      </c>
      <c r="M71" s="55">
        <v>8000</v>
      </c>
      <c r="N71" s="55">
        <v>13000</v>
      </c>
      <c r="O71" s="17">
        <v>15000</v>
      </c>
      <c r="Q71" s="7"/>
      <c r="R71" s="7"/>
      <c r="S71" s="7"/>
      <c r="T71" s="10"/>
    </row>
    <row r="72" spans="1:20" x14ac:dyDescent="0.2">
      <c r="A72" s="258" t="s">
        <v>35</v>
      </c>
      <c r="B72" s="259"/>
      <c r="C72" s="88">
        <v>26</v>
      </c>
      <c r="D72" s="88">
        <v>26</v>
      </c>
      <c r="E72" s="88">
        <v>26</v>
      </c>
      <c r="F72" s="88">
        <v>26</v>
      </c>
      <c r="G72" s="88">
        <v>26</v>
      </c>
      <c r="H72" s="88">
        <v>29</v>
      </c>
      <c r="I72" s="88">
        <v>29</v>
      </c>
      <c r="J72" s="88">
        <v>29</v>
      </c>
      <c r="K72" s="89">
        <v>35</v>
      </c>
      <c r="L72" s="88">
        <v>35</v>
      </c>
      <c r="M72" s="88">
        <v>50</v>
      </c>
      <c r="N72" s="88">
        <v>57</v>
      </c>
      <c r="O72" s="90">
        <v>57</v>
      </c>
      <c r="Q72" s="7"/>
      <c r="R72" s="7"/>
      <c r="S72" s="7"/>
      <c r="T72" s="10"/>
    </row>
    <row r="73" spans="1:20" x14ac:dyDescent="0.2">
      <c r="A73" s="238" t="s">
        <v>36</v>
      </c>
      <c r="B73" s="239"/>
      <c r="C73" s="16">
        <v>2</v>
      </c>
      <c r="D73" s="16">
        <v>3</v>
      </c>
      <c r="E73" s="16">
        <v>3</v>
      </c>
      <c r="F73" s="16">
        <v>3</v>
      </c>
      <c r="G73" s="16">
        <v>3</v>
      </c>
      <c r="H73" s="16">
        <v>3</v>
      </c>
      <c r="I73" s="16">
        <v>3</v>
      </c>
      <c r="J73" s="16">
        <v>3</v>
      </c>
      <c r="K73" s="93">
        <v>4</v>
      </c>
      <c r="L73" s="16">
        <v>4</v>
      </c>
      <c r="M73" s="16">
        <v>5</v>
      </c>
      <c r="N73" s="16">
        <v>6</v>
      </c>
      <c r="O73" s="65">
        <v>6</v>
      </c>
      <c r="Q73" s="7"/>
      <c r="R73" s="7"/>
      <c r="S73" s="7"/>
      <c r="T73" s="10"/>
    </row>
    <row r="74" spans="1:20" x14ac:dyDescent="0.2">
      <c r="A74" s="238" t="s">
        <v>37</v>
      </c>
      <c r="B74" s="239"/>
      <c r="C74" s="16">
        <v>1.5</v>
      </c>
      <c r="D74" s="16">
        <v>1.5</v>
      </c>
      <c r="E74" s="16">
        <v>1.5</v>
      </c>
      <c r="F74" s="16">
        <v>1.5</v>
      </c>
      <c r="G74" s="16">
        <v>1.8</v>
      </c>
      <c r="H74" s="16">
        <v>1.8</v>
      </c>
      <c r="I74" s="16">
        <v>1.8</v>
      </c>
      <c r="J74" s="16">
        <v>1.8</v>
      </c>
      <c r="K74" s="93">
        <v>1.95</v>
      </c>
      <c r="L74" s="16">
        <v>1.95</v>
      </c>
      <c r="M74" s="16">
        <v>2</v>
      </c>
      <c r="N74" s="16">
        <v>2.1</v>
      </c>
      <c r="O74" s="65">
        <v>2.1</v>
      </c>
      <c r="P74" s="21"/>
      <c r="Q74" s="7"/>
      <c r="R74" s="7"/>
      <c r="S74" s="7"/>
      <c r="T74" s="10"/>
    </row>
    <row r="75" spans="1:20" x14ac:dyDescent="0.2">
      <c r="A75" s="238" t="s">
        <v>92</v>
      </c>
      <c r="B75" s="239"/>
      <c r="C75" s="16">
        <v>1.5</v>
      </c>
      <c r="D75" s="16">
        <v>1.5</v>
      </c>
      <c r="E75" s="16">
        <v>1.5</v>
      </c>
      <c r="F75" s="16">
        <v>1.5</v>
      </c>
      <c r="G75" s="16">
        <v>1.7</v>
      </c>
      <c r="H75" s="16">
        <v>1.7</v>
      </c>
      <c r="I75" s="16">
        <v>1.7</v>
      </c>
      <c r="J75" s="16">
        <v>1.7</v>
      </c>
      <c r="K75" s="93">
        <v>1.7</v>
      </c>
      <c r="L75" s="16">
        <v>1.9</v>
      </c>
      <c r="M75" s="16">
        <v>2.1</v>
      </c>
      <c r="N75" s="16">
        <v>2.2000000000000002</v>
      </c>
      <c r="O75" s="65">
        <v>2.2000000000000002</v>
      </c>
      <c r="R75" s="7"/>
      <c r="S75" s="7"/>
      <c r="T75" s="10"/>
    </row>
    <row r="76" spans="1:20" x14ac:dyDescent="0.2">
      <c r="A76" s="238" t="s">
        <v>38</v>
      </c>
      <c r="B76" s="239"/>
      <c r="C76" s="16">
        <v>1</v>
      </c>
      <c r="D76" s="16">
        <v>1</v>
      </c>
      <c r="E76" s="16">
        <v>2</v>
      </c>
      <c r="F76" s="16">
        <v>2</v>
      </c>
      <c r="G76" s="16">
        <v>3</v>
      </c>
      <c r="H76" s="16">
        <v>3</v>
      </c>
      <c r="I76" s="16">
        <v>4</v>
      </c>
      <c r="J76" s="16">
        <v>4</v>
      </c>
      <c r="K76" s="93">
        <v>6</v>
      </c>
      <c r="L76" s="16">
        <v>6</v>
      </c>
      <c r="M76" s="16">
        <v>6</v>
      </c>
      <c r="N76" s="16">
        <v>10</v>
      </c>
      <c r="O76" s="65">
        <v>12</v>
      </c>
      <c r="R76" s="7"/>
      <c r="S76" s="7"/>
      <c r="T76" s="10"/>
    </row>
    <row r="77" spans="1:20" x14ac:dyDescent="0.2">
      <c r="A77" s="238" t="s">
        <v>39</v>
      </c>
      <c r="B77" s="239"/>
      <c r="C77" s="11">
        <v>1000</v>
      </c>
      <c r="D77" s="11">
        <v>1000</v>
      </c>
      <c r="E77" s="11">
        <v>1000</v>
      </c>
      <c r="F77" s="11">
        <v>1000</v>
      </c>
      <c r="G77" s="11">
        <v>1000</v>
      </c>
      <c r="H77" s="11">
        <v>1000</v>
      </c>
      <c r="I77" s="11">
        <v>1000</v>
      </c>
      <c r="J77" s="11">
        <v>1000</v>
      </c>
      <c r="K77" s="11">
        <v>2000</v>
      </c>
      <c r="L77" s="11">
        <v>2000</v>
      </c>
      <c r="M77" s="11">
        <v>2000</v>
      </c>
      <c r="N77" s="11">
        <v>3000</v>
      </c>
      <c r="O77" s="12">
        <v>3000</v>
      </c>
      <c r="R77" s="7"/>
      <c r="S77" s="7"/>
      <c r="T77" s="10"/>
    </row>
    <row r="78" spans="1:20" ht="12.75" thickBot="1" x14ac:dyDescent="0.25">
      <c r="A78" s="240" t="s">
        <v>40</v>
      </c>
      <c r="B78" s="241"/>
      <c r="C78" s="18">
        <v>0.5</v>
      </c>
      <c r="D78" s="18">
        <v>0.75</v>
      </c>
      <c r="E78" s="18">
        <v>0.75</v>
      </c>
      <c r="F78" s="18">
        <v>0.75</v>
      </c>
      <c r="G78" s="18">
        <v>0.75</v>
      </c>
      <c r="H78" s="18">
        <v>0.75</v>
      </c>
      <c r="I78" s="18">
        <v>0.75</v>
      </c>
      <c r="J78" s="18">
        <v>0.75</v>
      </c>
      <c r="K78" s="18">
        <v>1.5</v>
      </c>
      <c r="L78" s="99">
        <v>1.5</v>
      </c>
      <c r="M78" s="18">
        <v>1.5</v>
      </c>
      <c r="N78" s="18">
        <v>1.5</v>
      </c>
      <c r="O78" s="19">
        <v>2</v>
      </c>
      <c r="R78" s="7"/>
      <c r="S78" s="7"/>
      <c r="T78" s="10"/>
    </row>
    <row r="79" spans="1:20" x14ac:dyDescent="0.2">
      <c r="A79" s="6"/>
      <c r="B79" s="7"/>
      <c r="C79" s="7"/>
      <c r="D79" s="7"/>
      <c r="E79" s="7"/>
      <c r="F79" s="7"/>
      <c r="G79" s="7"/>
      <c r="H79" s="7"/>
      <c r="I79" s="7"/>
      <c r="J79" s="7"/>
      <c r="K79" s="10"/>
      <c r="L79" s="7"/>
      <c r="M79" s="7"/>
      <c r="N79" s="7"/>
      <c r="O79" s="7"/>
      <c r="P79" s="7"/>
      <c r="S79" s="7"/>
      <c r="T79" s="10"/>
    </row>
    <row r="80" spans="1:20" x14ac:dyDescent="0.2">
      <c r="A80" s="13" t="s">
        <v>41</v>
      </c>
      <c r="B80" s="7"/>
      <c r="C80" s="7"/>
      <c r="D80" s="7"/>
      <c r="E80" s="7"/>
      <c r="F80" s="7"/>
      <c r="G80" s="7"/>
      <c r="H80" s="7"/>
      <c r="I80" s="7"/>
      <c r="J80" s="7"/>
      <c r="K80" s="10"/>
      <c r="L80" s="7"/>
      <c r="M80" s="7"/>
      <c r="N80" s="7"/>
      <c r="O80" s="7"/>
      <c r="P80" s="7"/>
      <c r="S80" s="7"/>
      <c r="T80" s="10"/>
    </row>
    <row r="81" spans="1:20" x14ac:dyDescent="0.2">
      <c r="A81" s="14" t="s">
        <v>42</v>
      </c>
      <c r="B81" s="7"/>
      <c r="C81" s="7"/>
      <c r="D81" s="7"/>
      <c r="E81" s="7"/>
      <c r="F81" s="7"/>
      <c r="G81" s="7"/>
      <c r="H81" s="7"/>
      <c r="I81" s="7"/>
      <c r="J81" s="7"/>
      <c r="K81" s="10"/>
      <c r="L81" s="7"/>
      <c r="M81" s="7"/>
      <c r="N81" s="7"/>
      <c r="O81" s="7"/>
      <c r="P81" s="7"/>
      <c r="S81" s="7"/>
      <c r="T81" s="10"/>
    </row>
    <row r="82" spans="1:20" x14ac:dyDescent="0.2">
      <c r="A82" s="13" t="s">
        <v>43</v>
      </c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S82" s="10"/>
      <c r="T82" s="10"/>
    </row>
    <row r="83" spans="1:20" x14ac:dyDescent="0.2">
      <c r="A83" s="13" t="s">
        <v>44</v>
      </c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</row>
    <row r="84" spans="1:20" x14ac:dyDescent="0.2">
      <c r="A84" s="13" t="s">
        <v>45</v>
      </c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</row>
    <row r="85" spans="1:20" x14ac:dyDescent="0.2">
      <c r="A85" s="13" t="s">
        <v>46</v>
      </c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</row>
    <row r="86" spans="1:20" x14ac:dyDescent="0.2">
      <c r="A86" s="13" t="s">
        <v>47</v>
      </c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</row>
    <row r="87" spans="1:20" x14ac:dyDescent="0.2">
      <c r="A87" s="13" t="s">
        <v>48</v>
      </c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</row>
    <row r="88" spans="1:20" x14ac:dyDescent="0.2">
      <c r="A88" s="13" t="s">
        <v>49</v>
      </c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</row>
    <row r="89" spans="1:20" x14ac:dyDescent="0.2">
      <c r="A89" s="13" t="s">
        <v>50</v>
      </c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</row>
    <row r="90" spans="1:20" x14ac:dyDescent="0.2">
      <c r="A90" s="13" t="s">
        <v>51</v>
      </c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</row>
    <row r="91" spans="1:20" x14ac:dyDescent="0.2">
      <c r="A91" s="13" t="s">
        <v>52</v>
      </c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</row>
    <row r="92" spans="1:20" x14ac:dyDescent="0.2">
      <c r="A92" s="13" t="s">
        <v>53</v>
      </c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</row>
    <row r="93" spans="1:20" x14ac:dyDescent="0.2">
      <c r="A93" s="13" t="s">
        <v>54</v>
      </c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</row>
    <row r="94" spans="1:20" x14ac:dyDescent="0.2">
      <c r="A94" s="10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</row>
    <row r="95" spans="1:20" ht="12.75" x14ac:dyDescent="0.2">
      <c r="A95" s="203" t="s">
        <v>82</v>
      </c>
      <c r="B95" s="203"/>
      <c r="C95" s="203"/>
      <c r="D95" s="203"/>
      <c r="E95" s="203"/>
      <c r="F95" s="203"/>
      <c r="G95" s="203"/>
      <c r="H95" s="203"/>
      <c r="I95" s="203"/>
      <c r="J95" s="203"/>
      <c r="K95" s="203"/>
      <c r="L95" s="203"/>
      <c r="M95" s="203"/>
      <c r="N95" s="203"/>
      <c r="O95" s="203"/>
      <c r="P95" s="203"/>
      <c r="Q95" s="10"/>
      <c r="R95" s="10"/>
      <c r="S95" s="10"/>
      <c r="T95" s="10"/>
    </row>
    <row r="96" spans="1:20" x14ac:dyDescent="0.2">
      <c r="A96" s="96" t="s">
        <v>62</v>
      </c>
      <c r="I96" s="204" t="s">
        <v>70</v>
      </c>
      <c r="J96" s="204"/>
      <c r="K96" s="204"/>
      <c r="M96" s="10"/>
      <c r="N96" s="10"/>
      <c r="O96" s="10"/>
      <c r="P96" s="10"/>
      <c r="Q96" s="10"/>
      <c r="R96" s="10"/>
      <c r="S96" s="10"/>
      <c r="T96" s="10"/>
    </row>
    <row r="97" spans="1:20" ht="13.15" customHeight="1" x14ac:dyDescent="0.2">
      <c r="A97" s="209" t="s">
        <v>204</v>
      </c>
      <c r="B97" s="209"/>
      <c r="C97" s="209"/>
      <c r="D97" s="209"/>
      <c r="E97" s="209"/>
      <c r="F97" s="209"/>
      <c r="G97" s="209"/>
      <c r="H97" s="39"/>
      <c r="I97" s="40" t="s">
        <v>71</v>
      </c>
      <c r="M97" s="38"/>
      <c r="N97" s="38"/>
      <c r="O97" s="38"/>
      <c r="P97" s="38"/>
      <c r="Q97" s="38"/>
      <c r="R97" s="38"/>
      <c r="S97" s="38"/>
      <c r="T97" s="10"/>
    </row>
    <row r="98" spans="1:20" ht="13.15" customHeight="1" x14ac:dyDescent="0.2">
      <c r="A98" s="101" t="s">
        <v>171</v>
      </c>
      <c r="B98" s="199"/>
      <c r="C98" s="199"/>
      <c r="D98" s="199"/>
      <c r="E98" s="199"/>
      <c r="F98" s="199"/>
      <c r="G98" s="199"/>
      <c r="H98" s="41"/>
      <c r="I98" s="42" t="s">
        <v>72</v>
      </c>
      <c r="M98" s="10"/>
      <c r="N98" s="10"/>
      <c r="O98" s="10"/>
      <c r="P98" s="10"/>
      <c r="Q98" s="10"/>
      <c r="R98" s="10"/>
      <c r="S98" s="10"/>
      <c r="T98" s="10"/>
    </row>
    <row r="99" spans="1:20" x14ac:dyDescent="0.2">
      <c r="T99" s="10"/>
    </row>
    <row r="100" spans="1:20" x14ac:dyDescent="0.2">
      <c r="I100" s="180" t="s">
        <v>73</v>
      </c>
      <c r="J100" s="180"/>
      <c r="K100" s="180"/>
      <c r="M100" s="10"/>
      <c r="N100" s="10"/>
      <c r="O100" s="10"/>
      <c r="P100" s="10"/>
      <c r="Q100" s="10"/>
      <c r="R100" s="10"/>
      <c r="S100" s="10"/>
      <c r="T100" s="10"/>
    </row>
    <row r="101" spans="1:20" ht="13.15" customHeight="1" x14ac:dyDescent="0.2">
      <c r="A101" s="97" t="s">
        <v>63</v>
      </c>
      <c r="B101" s="2"/>
      <c r="C101" s="2"/>
      <c r="D101" s="2"/>
      <c r="E101" s="2"/>
      <c r="F101" s="2"/>
      <c r="G101" s="2"/>
      <c r="H101" s="2"/>
      <c r="I101" s="40" t="s">
        <v>74</v>
      </c>
      <c r="M101" s="34"/>
      <c r="N101" s="34"/>
      <c r="O101" s="34"/>
      <c r="P101" s="34"/>
      <c r="Q101" s="34"/>
      <c r="R101" s="34"/>
      <c r="S101" s="34"/>
      <c r="T101" s="10"/>
    </row>
    <row r="102" spans="1:20" ht="13.15" customHeight="1" x14ac:dyDescent="0.2">
      <c r="A102" s="210" t="s">
        <v>203</v>
      </c>
      <c r="B102" s="210"/>
      <c r="C102" s="210"/>
      <c r="D102" s="210"/>
      <c r="E102" s="210"/>
      <c r="F102" s="210"/>
      <c r="G102" s="210"/>
      <c r="H102" s="2"/>
      <c r="I102" s="42" t="s">
        <v>75</v>
      </c>
      <c r="M102" s="10"/>
      <c r="N102" s="10"/>
      <c r="O102" s="10"/>
      <c r="P102" s="10"/>
      <c r="Q102" s="10"/>
      <c r="R102" s="10"/>
      <c r="S102" s="10"/>
      <c r="T102" s="10"/>
    </row>
    <row r="103" spans="1:20" ht="12" customHeight="1" x14ac:dyDescent="0.2">
      <c r="A103" s="210" t="s">
        <v>81</v>
      </c>
      <c r="B103" s="210"/>
      <c r="C103" s="210"/>
      <c r="D103" s="210"/>
      <c r="E103" s="210"/>
      <c r="F103" s="210"/>
      <c r="G103" s="210"/>
      <c r="J103" s="44"/>
      <c r="K103" s="44"/>
      <c r="M103" s="10"/>
      <c r="N103" s="10"/>
      <c r="O103" s="10"/>
      <c r="P103" s="10"/>
      <c r="Q103" s="10"/>
      <c r="R103" s="10"/>
      <c r="S103" s="10"/>
      <c r="T103" s="10"/>
    </row>
    <row r="104" spans="1:20" ht="12.75" x14ac:dyDescent="0.2">
      <c r="A104" s="100" t="s">
        <v>170</v>
      </c>
      <c r="I104" s="179" t="s">
        <v>76</v>
      </c>
      <c r="J104" s="179"/>
      <c r="K104" s="179"/>
      <c r="L104" s="40"/>
      <c r="M104" s="38"/>
      <c r="N104" s="38"/>
      <c r="O104" s="38"/>
      <c r="P104" s="34"/>
      <c r="Q104" s="34"/>
      <c r="R104" s="34"/>
      <c r="S104" s="34"/>
      <c r="T104" s="10"/>
    </row>
    <row r="105" spans="1:20" ht="12.75" x14ac:dyDescent="0.2">
      <c r="A105" s="42"/>
      <c r="I105" s="45" t="s">
        <v>202</v>
      </c>
      <c r="M105" s="34"/>
      <c r="N105" s="34"/>
      <c r="O105" s="34"/>
      <c r="P105" s="34"/>
      <c r="Q105" s="34"/>
      <c r="R105" s="34"/>
      <c r="S105" s="34"/>
      <c r="T105" s="10"/>
    </row>
    <row r="106" spans="1:20" x14ac:dyDescent="0.2">
      <c r="A106" s="96" t="s">
        <v>64</v>
      </c>
      <c r="B106" s="43"/>
      <c r="C106" s="43"/>
      <c r="D106" s="43"/>
      <c r="E106" s="43"/>
      <c r="F106" s="43"/>
      <c r="G106" s="43"/>
      <c r="H106" s="43"/>
      <c r="I106" s="42" t="s">
        <v>77</v>
      </c>
      <c r="M106" s="10"/>
      <c r="N106" s="10"/>
      <c r="O106" s="10"/>
      <c r="P106" s="10"/>
      <c r="Q106" s="10"/>
      <c r="R106" s="10"/>
      <c r="S106" s="10"/>
      <c r="T106" s="10"/>
    </row>
    <row r="107" spans="1:20" ht="22.5" customHeight="1" x14ac:dyDescent="0.2">
      <c r="A107" s="209" t="s">
        <v>169</v>
      </c>
      <c r="B107" s="209"/>
      <c r="C107" s="209"/>
      <c r="D107" s="209"/>
      <c r="E107" s="209"/>
      <c r="F107" s="209"/>
      <c r="G107" s="209"/>
      <c r="J107" s="44"/>
      <c r="K107" s="44"/>
      <c r="M107" s="10"/>
      <c r="N107" s="10"/>
      <c r="O107" s="10"/>
      <c r="P107" s="10"/>
      <c r="Q107" s="10"/>
      <c r="R107" s="10"/>
      <c r="S107" s="10"/>
      <c r="T107" s="10"/>
    </row>
    <row r="108" spans="1:20" ht="12.75" x14ac:dyDescent="0.2">
      <c r="A108" s="42" t="s">
        <v>65</v>
      </c>
      <c r="I108" s="179" t="s">
        <v>78</v>
      </c>
      <c r="J108" s="179"/>
      <c r="K108" s="179"/>
      <c r="M108" s="35"/>
      <c r="N108" s="35"/>
      <c r="O108" s="35"/>
      <c r="P108" s="35"/>
      <c r="Q108" s="35"/>
      <c r="R108" s="35"/>
      <c r="S108" s="35"/>
      <c r="T108" s="10"/>
    </row>
    <row r="109" spans="1:20" ht="12.75" x14ac:dyDescent="0.2">
      <c r="A109" s="42"/>
      <c r="I109" s="45" t="s">
        <v>79</v>
      </c>
      <c r="M109" s="35"/>
      <c r="N109" s="35"/>
      <c r="O109" s="35"/>
      <c r="P109" s="35"/>
      <c r="Q109" s="35"/>
      <c r="R109" s="35"/>
      <c r="S109" s="35"/>
      <c r="T109" s="10"/>
    </row>
    <row r="110" spans="1:20" x14ac:dyDescent="0.2">
      <c r="A110" s="96" t="s">
        <v>66</v>
      </c>
      <c r="B110" s="46"/>
      <c r="C110" s="46"/>
      <c r="D110" s="46"/>
      <c r="E110" s="46"/>
      <c r="F110" s="46"/>
      <c r="G110" s="46"/>
      <c r="H110" s="46"/>
      <c r="I110" s="47" t="s">
        <v>80</v>
      </c>
      <c r="M110" s="10"/>
      <c r="N110" s="10"/>
      <c r="O110" s="10"/>
      <c r="P110" s="10"/>
      <c r="Q110" s="10"/>
      <c r="R110" s="10"/>
      <c r="S110" s="10"/>
      <c r="T110" s="10"/>
    </row>
    <row r="111" spans="1:20" x14ac:dyDescent="0.2">
      <c r="A111" s="46" t="s">
        <v>198</v>
      </c>
      <c r="M111" s="10"/>
      <c r="N111" s="10"/>
      <c r="O111" s="10"/>
      <c r="P111" s="10"/>
      <c r="Q111" s="10"/>
      <c r="R111" s="10"/>
      <c r="S111" s="10"/>
      <c r="T111" s="10"/>
    </row>
    <row r="112" spans="1:20" ht="12.75" x14ac:dyDescent="0.2">
      <c r="A112" s="42" t="s">
        <v>67</v>
      </c>
      <c r="I112" s="227" t="s">
        <v>180</v>
      </c>
      <c r="J112" s="227"/>
      <c r="K112" s="227"/>
      <c r="M112" s="35"/>
      <c r="N112" s="35"/>
      <c r="O112" s="35"/>
      <c r="P112" s="35"/>
      <c r="Q112" s="35"/>
      <c r="R112" s="35"/>
      <c r="S112" s="35"/>
      <c r="T112" s="10"/>
    </row>
    <row r="113" spans="1:20" ht="12.75" x14ac:dyDescent="0.2">
      <c r="A113" s="42"/>
      <c r="I113" s="45" t="s">
        <v>181</v>
      </c>
      <c r="K113" s="46" t="s">
        <v>183</v>
      </c>
      <c r="M113" s="35"/>
      <c r="N113" s="35"/>
      <c r="O113" s="35"/>
      <c r="P113" s="35"/>
      <c r="Q113" s="35"/>
      <c r="R113" s="35"/>
      <c r="S113" s="35"/>
      <c r="T113" s="10"/>
    </row>
    <row r="114" spans="1:20" x14ac:dyDescent="0.2">
      <c r="A114" s="96" t="s">
        <v>68</v>
      </c>
      <c r="B114" s="46"/>
      <c r="C114" s="46"/>
      <c r="D114" s="46"/>
      <c r="E114" s="46"/>
      <c r="F114" s="46"/>
      <c r="G114" s="46"/>
      <c r="H114" s="46"/>
      <c r="I114" s="47" t="s">
        <v>182</v>
      </c>
      <c r="M114" s="10"/>
      <c r="N114" s="10"/>
      <c r="O114" s="10"/>
      <c r="P114" s="10"/>
      <c r="Q114" s="10"/>
      <c r="R114" s="10"/>
      <c r="S114" s="10"/>
      <c r="T114" s="10"/>
    </row>
    <row r="115" spans="1:20" ht="12" customHeight="1" x14ac:dyDescent="0.2">
      <c r="A115" s="211" t="s">
        <v>89</v>
      </c>
      <c r="B115" s="211"/>
      <c r="C115" s="211"/>
      <c r="D115" s="211"/>
      <c r="E115" s="211"/>
      <c r="F115" s="211"/>
      <c r="G115" s="211"/>
      <c r="M115" s="10"/>
      <c r="N115" s="10"/>
      <c r="O115" s="10"/>
      <c r="P115" s="10"/>
      <c r="Q115" s="10"/>
      <c r="R115" s="10"/>
      <c r="S115" s="10"/>
      <c r="T115" s="10"/>
    </row>
    <row r="116" spans="1:20" x14ac:dyDescent="0.2">
      <c r="A116" s="211"/>
      <c r="B116" s="211"/>
      <c r="C116" s="211"/>
      <c r="D116" s="211"/>
      <c r="E116" s="211"/>
      <c r="F116" s="211"/>
      <c r="G116" s="211"/>
      <c r="M116" s="10"/>
      <c r="N116" s="10"/>
      <c r="O116" s="10"/>
      <c r="P116" s="10"/>
      <c r="Q116" s="10"/>
      <c r="R116" s="10"/>
      <c r="S116" s="10"/>
      <c r="T116" s="10"/>
    </row>
    <row r="117" spans="1:20" ht="12.75" x14ac:dyDescent="0.2">
      <c r="A117" s="42" t="s">
        <v>69</v>
      </c>
      <c r="B117" s="38"/>
      <c r="C117" s="38"/>
      <c r="D117" s="38"/>
      <c r="E117" s="38"/>
      <c r="F117" s="38"/>
      <c r="G117" s="38"/>
      <c r="H117" s="38"/>
      <c r="M117" s="10"/>
      <c r="N117" s="10"/>
      <c r="O117" s="10"/>
      <c r="P117" s="10"/>
      <c r="Q117" s="10"/>
      <c r="R117" s="10"/>
      <c r="S117" s="10"/>
      <c r="T117" s="10"/>
    </row>
    <row r="118" spans="1:20" ht="12.75" x14ac:dyDescent="0.2">
      <c r="A118" s="33"/>
      <c r="B118" s="10"/>
      <c r="C118" s="10"/>
      <c r="D118" s="10"/>
      <c r="E118" s="10"/>
      <c r="F118" s="10"/>
      <c r="G118" s="10"/>
      <c r="H118" s="10"/>
      <c r="M118" s="10"/>
      <c r="N118" s="10"/>
      <c r="O118" s="10"/>
      <c r="P118" s="10"/>
      <c r="Q118" s="10"/>
      <c r="R118" s="10"/>
      <c r="S118" s="10"/>
      <c r="T118" s="10"/>
    </row>
    <row r="119" spans="1:20" ht="19.899999999999999" customHeight="1" x14ac:dyDescent="0.2">
      <c r="A119" s="34"/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</row>
    <row r="120" spans="1:20" ht="12.75" x14ac:dyDescent="0.2">
      <c r="A120" s="38"/>
      <c r="B120" s="38"/>
      <c r="C120" s="38"/>
      <c r="D120" s="38"/>
      <c r="E120" s="38"/>
      <c r="F120" s="38"/>
      <c r="G120" s="38"/>
      <c r="H120" s="38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</row>
    <row r="121" spans="1:20" ht="12.75" x14ac:dyDescent="0.2">
      <c r="A121" s="33"/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</row>
    <row r="122" spans="1:20" ht="19.899999999999999" customHeight="1" x14ac:dyDescent="0.2">
      <c r="A122" s="37"/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</row>
    <row r="123" spans="1:20" ht="12.75" x14ac:dyDescent="0.2">
      <c r="A123" s="212"/>
      <c r="B123" s="212"/>
      <c r="C123" s="212"/>
      <c r="D123" s="212"/>
      <c r="E123" s="212"/>
      <c r="F123" s="212"/>
      <c r="G123" s="212"/>
      <c r="H123" s="212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</row>
    <row r="124" spans="1:20" ht="12.75" x14ac:dyDescent="0.2">
      <c r="A124" s="33"/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</row>
    <row r="125" spans="1:20" ht="19.899999999999999" customHeight="1" x14ac:dyDescent="0.2">
      <c r="A125" s="35"/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</row>
    <row r="126" spans="1:20" ht="12.75" x14ac:dyDescent="0.2">
      <c r="A126" s="202"/>
      <c r="B126" s="202"/>
      <c r="C126" s="202"/>
      <c r="D126" s="202"/>
      <c r="E126" s="202"/>
      <c r="F126" s="202"/>
      <c r="G126" s="202"/>
      <c r="H126" s="202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</row>
    <row r="127" spans="1:20" ht="12.75" x14ac:dyDescent="0.2">
      <c r="A127" s="33"/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</row>
    <row r="128" spans="1:20" ht="19.899999999999999" customHeight="1" x14ac:dyDescent="0.2">
      <c r="A128" s="35"/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</row>
    <row r="129" spans="1:20" ht="12.75" x14ac:dyDescent="0.2">
      <c r="A129" s="202"/>
      <c r="B129" s="202"/>
      <c r="C129" s="202"/>
      <c r="D129" s="202"/>
      <c r="E129" s="202"/>
      <c r="F129" s="202"/>
      <c r="G129" s="202"/>
      <c r="H129" s="202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</row>
    <row r="130" spans="1:20" ht="12.75" x14ac:dyDescent="0.2">
      <c r="A130" s="36"/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</row>
    <row r="131" spans="1:20" x14ac:dyDescent="0.2">
      <c r="A131" s="10"/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</row>
    <row r="132" spans="1:20" x14ac:dyDescent="0.2">
      <c r="A132" s="10"/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</row>
    <row r="133" spans="1:20" x14ac:dyDescent="0.2">
      <c r="A133" s="10"/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</row>
    <row r="134" spans="1:20" x14ac:dyDescent="0.2">
      <c r="A134" s="10"/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</row>
    <row r="135" spans="1:20" x14ac:dyDescent="0.2">
      <c r="A135" s="10"/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</row>
    <row r="136" spans="1:20" x14ac:dyDescent="0.2">
      <c r="A136" s="10"/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</row>
    <row r="137" spans="1:20" x14ac:dyDescent="0.2">
      <c r="A137" s="10"/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</row>
    <row r="138" spans="1:20" x14ac:dyDescent="0.2">
      <c r="A138" s="10"/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</row>
    <row r="139" spans="1:20" x14ac:dyDescent="0.2">
      <c r="A139" s="10"/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</row>
    <row r="140" spans="1:20" x14ac:dyDescent="0.2">
      <c r="A140" s="10"/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</row>
    <row r="141" spans="1:20" x14ac:dyDescent="0.2">
      <c r="A141" s="10"/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</row>
    <row r="142" spans="1:20" x14ac:dyDescent="0.2">
      <c r="A142" s="10"/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</row>
    <row r="143" spans="1:20" x14ac:dyDescent="0.2">
      <c r="A143" s="10"/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</row>
    <row r="144" spans="1:20" x14ac:dyDescent="0.2">
      <c r="A144" s="10"/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</row>
    <row r="145" spans="1:20" x14ac:dyDescent="0.2">
      <c r="A145" s="10"/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</row>
    <row r="146" spans="1:20" x14ac:dyDescent="0.2">
      <c r="A146" s="10"/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</row>
    <row r="147" spans="1:20" x14ac:dyDescent="0.2">
      <c r="A147" s="10"/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</row>
    <row r="148" spans="1:20" x14ac:dyDescent="0.2">
      <c r="A148" s="10"/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</row>
    <row r="149" spans="1:20" x14ac:dyDescent="0.2">
      <c r="A149" s="10"/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</row>
    <row r="150" spans="1:20" x14ac:dyDescent="0.2">
      <c r="A150" s="10"/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</row>
    <row r="151" spans="1:20" x14ac:dyDescent="0.2">
      <c r="A151" s="10"/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</row>
    <row r="152" spans="1:20" x14ac:dyDescent="0.2">
      <c r="A152" s="10"/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</row>
    <row r="153" spans="1:20" x14ac:dyDescent="0.2">
      <c r="A153" s="10"/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</row>
    <row r="154" spans="1:20" x14ac:dyDescent="0.2">
      <c r="A154" s="10"/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</row>
    <row r="155" spans="1:20" x14ac:dyDescent="0.2">
      <c r="A155" s="10"/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</row>
    <row r="156" spans="1:20" x14ac:dyDescent="0.2">
      <c r="A156" s="10"/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</row>
    <row r="157" spans="1:20" x14ac:dyDescent="0.2">
      <c r="A157" s="10"/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</row>
    <row r="158" spans="1:20" x14ac:dyDescent="0.2">
      <c r="A158" s="10"/>
      <c r="B158" s="10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</row>
    <row r="159" spans="1:20" x14ac:dyDescent="0.2">
      <c r="A159" s="10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</row>
    <row r="160" spans="1:20" x14ac:dyDescent="0.2">
      <c r="A160" s="10"/>
      <c r="B160" s="10"/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</row>
  </sheetData>
  <mergeCells count="48">
    <mergeCell ref="U5:AB5"/>
    <mergeCell ref="C6:C7"/>
    <mergeCell ref="D6:D7"/>
    <mergeCell ref="E6:E7"/>
    <mergeCell ref="F6:F7"/>
    <mergeCell ref="S6:S7"/>
    <mergeCell ref="T6:T7"/>
    <mergeCell ref="Q6:Q7"/>
    <mergeCell ref="R6:R7"/>
    <mergeCell ref="L6:L7"/>
    <mergeCell ref="B6:B7"/>
    <mergeCell ref="A59:B59"/>
    <mergeCell ref="A54:C54"/>
    <mergeCell ref="L2:N2"/>
    <mergeCell ref="O2:Q2"/>
    <mergeCell ref="B5:T5"/>
    <mergeCell ref="A2:C2"/>
    <mergeCell ref="M6:M7"/>
    <mergeCell ref="N6:N7"/>
    <mergeCell ref="O6:O7"/>
    <mergeCell ref="P6:P7"/>
    <mergeCell ref="G6:G7"/>
    <mergeCell ref="H6:H7"/>
    <mergeCell ref="I6:I7"/>
    <mergeCell ref="J6:J7"/>
    <mergeCell ref="K6:K7"/>
    <mergeCell ref="A129:H129"/>
    <mergeCell ref="A123:H123"/>
    <mergeCell ref="A126:H126"/>
    <mergeCell ref="A97:G97"/>
    <mergeCell ref="A70:B70"/>
    <mergeCell ref="A71:B71"/>
    <mergeCell ref="A72:B72"/>
    <mergeCell ref="A73:B73"/>
    <mergeCell ref="A74:B74"/>
    <mergeCell ref="A75:B75"/>
    <mergeCell ref="A76:B76"/>
    <mergeCell ref="A77:B77"/>
    <mergeCell ref="A78:B78"/>
    <mergeCell ref="A95:P95"/>
    <mergeCell ref="I96:K96"/>
    <mergeCell ref="A115:G116"/>
    <mergeCell ref="I112:K112"/>
    <mergeCell ref="A107:G107"/>
    <mergeCell ref="A68:O68"/>
    <mergeCell ref="A103:G103"/>
    <mergeCell ref="A102:G102"/>
    <mergeCell ref="A69:B69"/>
  </mergeCells>
  <hyperlinks>
    <hyperlink ref="L2" r:id="rId1" display="www.nevatk.ru" xr:uid="{00000000-0004-0000-0A00-000000000000}"/>
    <hyperlink ref="U5:AB5" r:id="rId2" display="онлайн калькулятор" xr:uid="{00000000-0004-0000-0A00-000002000000}"/>
    <hyperlink ref="O2:Q2" r:id="rId3" display="nevatk.ru" xr:uid="{191B6308-2338-4102-AEB4-C7467B948831}"/>
    <hyperlink ref="A98" r:id="rId4" xr:uid="{A38E7208-588C-43D5-9C10-970749D2F16C}"/>
    <hyperlink ref="A104" r:id="rId5" xr:uid="{6CF3A21F-73F2-4026-AAFA-D295A54364C8}"/>
    <hyperlink ref="A108" r:id="rId6" xr:uid="{FDB09533-4C3E-4AD6-AC4E-E2860DCDFBE1}"/>
    <hyperlink ref="A112" r:id="rId7" xr:uid="{910C1A7E-7669-4BC0-9F8B-1ACC6694135F}"/>
    <hyperlink ref="A117" r:id="rId8" xr:uid="{30767579-5975-4F0F-83D0-F0E2F3DD0529}"/>
    <hyperlink ref="I98" r:id="rId9" xr:uid="{51DCC2B7-68A6-491C-AF98-C6AEB32663CA}"/>
    <hyperlink ref="I102" r:id="rId10" xr:uid="{CE438279-9795-40DC-8633-CB624315D1B5}"/>
    <hyperlink ref="I106" r:id="rId11" xr:uid="{7530F94C-A5F1-476E-9A13-F3C185607F2A}"/>
    <hyperlink ref="I110" r:id="rId12" xr:uid="{3C064B9E-05D1-4B2A-A436-EADCE7A422B6}"/>
    <hyperlink ref="I114" r:id="rId13" xr:uid="{702A367D-C0F7-4A6F-B724-92A4D47CDBD1}"/>
  </hyperlinks>
  <pageMargins left="0.2" right="0" top="0" bottom="0" header="0.31496062992125984" footer="0.31496062992125984"/>
  <pageSetup paperSize="9" scale="78" fitToHeight="0" orientation="landscape" r:id="rId14"/>
  <drawing r:id="rId1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10</vt:i4>
      </vt:variant>
      <vt:variant>
        <vt:lpstr>Именованные диапазоны</vt:lpstr>
      </vt:variant>
      <vt:variant>
        <vt:i4>9</vt:i4>
      </vt:variant>
    </vt:vector>
  </HeadingPairs>
  <TitlesOfParts>
    <vt:vector size="19" baseType="lpstr">
      <vt:lpstr>Москва</vt:lpstr>
      <vt:lpstr>Санкт-Петербург</vt:lpstr>
      <vt:lpstr>Волгоград</vt:lpstr>
      <vt:lpstr>Воронеж</vt:lpstr>
      <vt:lpstr>Казань</vt:lpstr>
      <vt:lpstr>Краснодар</vt:lpstr>
      <vt:lpstr>Нижний Новгород</vt:lpstr>
      <vt:lpstr>Ростов-на-Дону</vt:lpstr>
      <vt:lpstr>Саратов</vt:lpstr>
      <vt:lpstr>Самара</vt:lpstr>
      <vt:lpstr>Воронеж!Область_печати</vt:lpstr>
      <vt:lpstr>Казань!Область_печати</vt:lpstr>
      <vt:lpstr>Краснодар!Область_печати</vt:lpstr>
      <vt:lpstr>Москва!Область_печати</vt:lpstr>
      <vt:lpstr>'Нижний Новгород'!Область_печати</vt:lpstr>
      <vt:lpstr>'Ростов-на-Дону'!Область_печати</vt:lpstr>
      <vt:lpstr>Самара!Область_печати</vt:lpstr>
      <vt:lpstr>'Санкт-Петербург'!Область_печати</vt:lpstr>
      <vt:lpstr>Саратов!Область_печати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Виталий Дмитрук</cp:lastModifiedBy>
  <cp:lastPrinted>2020-06-26T14:22:50Z</cp:lastPrinted>
  <dcterms:created xsi:type="dcterms:W3CDTF">2020-03-18T11:27:42Z</dcterms:created>
  <dcterms:modified xsi:type="dcterms:W3CDTF">2025-11-06T10:19:19Z</dcterms:modified>
</cp:coreProperties>
</file>